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<sst xmlns="http://schemas.openxmlformats.org/spreadsheetml/2006/main" count="267" uniqueCount="199">
  <si>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</si>
  <si>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</si>
  <si>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</si>
  <si>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</si>
  <si>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</si>
  <si>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</si>
  <si>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</si>
  <si>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</si>
  <si>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</si>
  <si>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</si>
  <si>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</si>
  <si>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</si>
  <si>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</si>
  <si>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</si>
  <si>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</si>
  <si>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</si>
  <si>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</si>
  <si>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</si>
  <si>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</si>
  <si>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</si>
  <si>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</si>
  <si>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</si>
  <si>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</si>
  <si>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</si>
  <si>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</si>
  <si>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</si>
  <si>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</si>
  <si>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</si>
  <si>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</si>
  <si>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</si>
  <si>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</si>
  <si>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</si>
  <si>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</si>
  <si>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</si>
  <si>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</si>
  <si>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</si>
  <si>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</si>
  <si>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</si>
  <si>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</si>
  <si>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</si>
  <si>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</si>
  <si>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</si>
  <si>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</si>
  <si>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</si>
  <si>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</si>
  <si>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</si>
  <si>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</si>
  <si>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</si>
  <si>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</si>
  <si>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</si>
  <si>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</si>
  <si>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</si>
  <si>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</si>
  <si>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</si>
  <si>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</si>
  <si>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</si>
  <si>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</si>
  <si>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</si>
  <si>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</si>
  <si>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</si>
  <si>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</si>
  <si>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</si>
  <si>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</si>
  <si>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</si>
  <si>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</si>
  <si>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</si>
  <si>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</si>
  <si>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</si>
  <si>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</si>
  <si>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</si>
  <si>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</si>
  <si>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</si>
  <si>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</si>
  <si>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</si>
  <si>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</si>
  <si>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</si>
  <si>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</si>
  <si>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</si>
  <si>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</si>
  <si>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</si>
  <si>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</si>
  <si>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</si>
  <si>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</si>
  <si>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</si>
  <si>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</si>
  <si>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</si>
  <si>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</si>
  <si>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</si>
  <si>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</si>
  <si>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</si>
  <si>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</si>
  <si>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</si>
  <si>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</si>
  <si>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</si>
  <si>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</si>
  <si>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</si>
  <si>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</si>
  <si>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</si>
  <si>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</si>
  <si>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</si>
  <si>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</si>
  <si>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</si>
  <si>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</si>
  <si>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</si>
  <si>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</si>
  <si>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</si>
  <si>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</si>
  <si>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</si>
  <si>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</si>
  <si>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</si>
  <si>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</si>
  <si>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</si>
  <si>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</si>
  <si>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</si>
  <si>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</si>
  <si>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</si>
  <si>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</si>
  <si>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</si>
  <si>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</si>
  <si>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</si>
  <si>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</si>
  <si>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</si>
  <si>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</si>
  <si>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</si>
  <si>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</si>
  <si>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</si>
  <si>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</si>
  <si>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</si>
  <si>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</si>
  <si>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</si>
  <si>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</si>
  <si>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</si>
  <si>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</si>
  <si>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</si>
  <si>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</si>
  <si>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</si>
  <si>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</si>
  <si>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</si>
  <si>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</si>
  <si>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</si>
  <si>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</si>
  <si>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</si>
  <si>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</si>
  <si>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</si>
  <si>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</si>
  <si>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</si>
  <si>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</si>
  <si>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</si>
  <si>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</si>
  <si>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</si>
  <si>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</si>
  <si>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</si>
  <si>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</si>
  <si>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</si>
  <si>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</si>
  <si>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</si>
  <si>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</si>
  <si>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</si>
  <si>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</si>
  <si>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</si>
  <si>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</si>
  <si>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</si>
  <si>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</si>
  <si>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</si>
  <si>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</si>
  <si>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</si>
  <si>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</si>
  <si>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</si>
  <si>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</si>
  <si>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</si>
  <si>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</si>
  <si>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</si>
  <si>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</si>
  <si>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</si>
  <si>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</si>
  <si>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</si>
  <si>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</si>
  <si>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</si>
  <si>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</si>
  <si>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</si>
  <si>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</si>
  <si>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</si>
  <si>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</si>
  <si>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</si>
  <si>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</si>
  <si>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</si>
  <si>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</si>
  <si>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</si>
  <si>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</si>
  <si>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</si>
  <si>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</si>
  <si>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</si>
  <si>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</si>
  <si>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</si>
  <si>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Поліщук А.П.</t>
  </si>
  <si>
    <t>Л. Усачова</t>
  </si>
  <si>
    <t>usachova@court.gov.ua</t>
  </si>
  <si>
    <t>16 жовтня 2018 року</t>
  </si>
  <si>
    <t xml:space="preserve">Заступник начальник управління - начальник відділу судової статистики, діловодства та архіву суду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</si>
</sst>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#,##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3" t="s">
        <v>124</v>
      </c>
      <c r="C3" s="113"/>
      <c r="D3" s="113"/>
      <c r="E3" s="113"/>
      <c r="F3" s="113"/>
      <c r="G3" s="113"/>
      <c r="H3" s="11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3"/>
      <c r="C5" s="113"/>
      <c r="D5" s="113"/>
      <c r="E5" s="113"/>
      <c r="F5" s="113"/>
      <c r="G5" s="113"/>
      <c r="H5" s="113"/>
    </row>
    <row r="6" spans="2:8" ht="18.75" customHeight="1">
      <c r="B6" s="16"/>
      <c r="C6" s="113" t="s">
        <v>189</v>
      </c>
      <c r="D6" s="113"/>
      <c r="E6" s="113"/>
      <c r="F6" s="113"/>
      <c r="G6" s="11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5" t="s">
        <v>14</v>
      </c>
      <c r="C12" s="116"/>
      <c r="D12" s="117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8" t="s">
        <v>130</v>
      </c>
      <c r="C14" s="119"/>
      <c r="D14" s="120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1" t="s">
        <v>17</v>
      </c>
      <c r="G16" s="122"/>
      <c r="H16" s="122"/>
    </row>
    <row r="17" spans="1:8" ht="12.75" customHeight="1">
      <c r="A17" s="38"/>
      <c r="B17" s="118" t="s">
        <v>18</v>
      </c>
      <c r="C17" s="119"/>
      <c r="D17" s="120"/>
      <c r="E17" s="145" t="s">
        <v>127</v>
      </c>
      <c r="F17" s="138" t="s">
        <v>179</v>
      </c>
      <c r="G17" s="139"/>
      <c r="H17" s="139"/>
    </row>
    <row r="18" spans="1:5" ht="12.75" customHeight="1">
      <c r="A18" s="38"/>
      <c r="B18" s="118" t="s">
        <v>19</v>
      </c>
      <c r="C18" s="119"/>
      <c r="D18" s="120"/>
      <c r="E18" s="145"/>
    </row>
    <row r="19" spans="1:8" ht="12.75" customHeight="1">
      <c r="A19" s="38"/>
      <c r="B19" s="118" t="s">
        <v>181</v>
      </c>
      <c r="C19" s="119"/>
      <c r="D19" s="120"/>
      <c r="E19" s="145"/>
      <c r="F19" s="140"/>
      <c r="G19" s="141"/>
      <c r="H19" s="141"/>
    </row>
    <row r="20" spans="1:8" ht="12.75" customHeight="1">
      <c r="A20" s="38"/>
      <c r="B20" s="142"/>
      <c r="C20" s="143"/>
      <c r="D20" s="144"/>
      <c r="E20" s="145"/>
      <c r="F20" s="121"/>
      <c r="G20" s="122"/>
      <c r="H20" s="122"/>
    </row>
    <row r="21" spans="1:8" ht="12.75" customHeight="1">
      <c r="A21" s="38"/>
      <c r="B21" s="29"/>
      <c r="C21" s="30"/>
      <c r="D21" s="38"/>
      <c r="E21" s="39"/>
      <c r="F21" s="121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21</v>
      </c>
      <c r="C33" s="127"/>
      <c r="D33" s="134" t="s">
        <v>190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6" t="s">
        <v>191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23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24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&amp;L0DB07308&amp;C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3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8" t="s">
        <v>27</v>
      </c>
      <c r="B1" s="168"/>
      <c r="C1" s="168"/>
      <c r="D1" s="168"/>
      <c r="E1" s="168"/>
      <c r="F1" s="168"/>
      <c r="G1" s="168"/>
      <c r="H1" s="168"/>
      <c r="I1" s="168"/>
      <c r="J1" s="169"/>
      <c r="L1" s="98"/>
    </row>
    <row r="2" spans="1:12" s="8" customFormat="1" ht="30" customHeight="1">
      <c r="A2" s="171" t="s">
        <v>4</v>
      </c>
      <c r="B2" s="171"/>
      <c r="C2" s="171"/>
      <c r="D2" s="170" t="s">
        <v>26</v>
      </c>
      <c r="E2" s="172" t="s">
        <v>128</v>
      </c>
      <c r="F2" s="172"/>
      <c r="G2" s="172"/>
      <c r="H2" s="172" t="s">
        <v>114</v>
      </c>
      <c r="I2" s="172"/>
      <c r="J2" s="174" t="s">
        <v>28</v>
      </c>
      <c r="K2" s="174"/>
      <c r="L2" s="98"/>
    </row>
    <row r="3" spans="1:12" s="8" customFormat="1" ht="30.75" customHeight="1">
      <c r="A3" s="171"/>
      <c r="B3" s="171"/>
      <c r="C3" s="171"/>
      <c r="D3" s="170"/>
      <c r="E3" s="174" t="s">
        <v>0</v>
      </c>
      <c r="F3" s="173" t="s">
        <v>164</v>
      </c>
      <c r="G3" s="173"/>
      <c r="H3" s="172"/>
      <c r="I3" s="172"/>
      <c r="J3" s="174"/>
      <c r="K3" s="174"/>
      <c r="L3" s="98"/>
    </row>
    <row r="4" spans="1:12" s="8" customFormat="1" ht="120" customHeight="1">
      <c r="A4" s="171"/>
      <c r="B4" s="171"/>
      <c r="C4" s="171"/>
      <c r="D4" s="170"/>
      <c r="E4" s="174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6" t="s">
        <v>2</v>
      </c>
      <c r="B5" s="147"/>
      <c r="C5" s="148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51" t="s">
        <v>42</v>
      </c>
      <c r="B6" s="149" t="s">
        <v>25</v>
      </c>
      <c r="C6" s="150"/>
      <c r="D6" s="43">
        <v>1</v>
      </c>
      <c r="E6" s="90">
        <v>163289</v>
      </c>
      <c r="F6" s="90">
        <v>99946</v>
      </c>
      <c r="G6" s="90">
        <v>2734</v>
      </c>
      <c r="H6" s="90">
        <v>77738</v>
      </c>
      <c r="I6" s="90" t="s">
        <v>180</v>
      </c>
      <c r="J6" s="90">
        <v>85551</v>
      </c>
      <c r="K6" s="91">
        <v>27629</v>
      </c>
      <c r="L6" s="101">
        <f aca="true" t="shared" si="0" ref="L6:L42">E6-F6</f>
        <v>63343</v>
      </c>
    </row>
    <row r="7" spans="1:12" s="8" customFormat="1" ht="24.75" customHeight="1">
      <c r="A7" s="152"/>
      <c r="B7" s="149" t="s">
        <v>132</v>
      </c>
      <c r="C7" s="150"/>
      <c r="D7" s="43">
        <v>2</v>
      </c>
      <c r="E7" s="90">
        <v>735669</v>
      </c>
      <c r="F7" s="90">
        <v>713925</v>
      </c>
      <c r="G7" s="90">
        <v>1530</v>
      </c>
      <c r="H7" s="90">
        <v>681640</v>
      </c>
      <c r="I7" s="90">
        <v>559182</v>
      </c>
      <c r="J7" s="90">
        <v>54029</v>
      </c>
      <c r="K7" s="91">
        <v>3356</v>
      </c>
      <c r="L7" s="101">
        <f t="shared" si="0"/>
        <v>21744</v>
      </c>
    </row>
    <row r="8" spans="1:12" s="8" customFormat="1" ht="24" customHeight="1">
      <c r="A8" s="152"/>
      <c r="B8" s="149" t="s">
        <v>30</v>
      </c>
      <c r="C8" s="150"/>
      <c r="D8" s="43">
        <v>3</v>
      </c>
      <c r="E8" s="90">
        <v>1206</v>
      </c>
      <c r="F8" s="90">
        <v>1079</v>
      </c>
      <c r="G8" s="90">
        <v>14</v>
      </c>
      <c r="H8" s="90">
        <v>995</v>
      </c>
      <c r="I8" s="90">
        <v>796</v>
      </c>
      <c r="J8" s="90">
        <v>211</v>
      </c>
      <c r="K8" s="91">
        <v>13</v>
      </c>
      <c r="L8" s="101">
        <f t="shared" si="0"/>
        <v>127</v>
      </c>
    </row>
    <row r="9" spans="1:12" s="8" customFormat="1" ht="18.75" customHeight="1">
      <c r="A9" s="152"/>
      <c r="B9" s="149" t="s">
        <v>29</v>
      </c>
      <c r="C9" s="150"/>
      <c r="D9" s="43">
        <v>4</v>
      </c>
      <c r="E9" s="90">
        <v>75298</v>
      </c>
      <c r="F9" s="90">
        <v>64661</v>
      </c>
      <c r="G9" s="90">
        <v>421</v>
      </c>
      <c r="H9" s="90">
        <v>61880</v>
      </c>
      <c r="I9" s="90">
        <v>42794</v>
      </c>
      <c r="J9" s="90">
        <v>13418</v>
      </c>
      <c r="K9" s="91">
        <v>1556</v>
      </c>
      <c r="L9" s="101">
        <f t="shared" si="0"/>
        <v>10637</v>
      </c>
    </row>
    <row r="10" spans="1:12" s="8" customFormat="1" ht="27" customHeight="1">
      <c r="A10" s="152"/>
      <c r="B10" s="149" t="s">
        <v>186</v>
      </c>
      <c r="C10" s="150"/>
      <c r="D10" s="43">
        <v>5</v>
      </c>
      <c r="E10" s="90">
        <v>1320</v>
      </c>
      <c r="F10" s="90">
        <v>988</v>
      </c>
      <c r="G10" s="90">
        <v>143</v>
      </c>
      <c r="H10" s="90">
        <v>839</v>
      </c>
      <c r="I10" s="90">
        <v>80</v>
      </c>
      <c r="J10" s="90">
        <v>481</v>
      </c>
      <c r="K10" s="91">
        <v>119</v>
      </c>
      <c r="L10" s="101">
        <f t="shared" si="0"/>
        <v>332</v>
      </c>
    </row>
    <row r="11" spans="1:12" s="8" customFormat="1" ht="27" customHeight="1">
      <c r="A11" s="152"/>
      <c r="B11" s="149" t="s">
        <v>134</v>
      </c>
      <c r="C11" s="150"/>
      <c r="D11" s="43">
        <v>6</v>
      </c>
      <c r="E11" s="90">
        <v>60</v>
      </c>
      <c r="F11" s="90">
        <v>36</v>
      </c>
      <c r="G11" s="90">
        <v>4</v>
      </c>
      <c r="H11" s="90">
        <v>42</v>
      </c>
      <c r="I11" s="90">
        <v>20</v>
      </c>
      <c r="J11" s="90">
        <v>18</v>
      </c>
      <c r="K11" s="91">
        <v>6</v>
      </c>
      <c r="L11" s="101">
        <f t="shared" si="0"/>
        <v>24</v>
      </c>
    </row>
    <row r="12" spans="1:12" s="8" customFormat="1" ht="15" customHeight="1">
      <c r="A12" s="152"/>
      <c r="B12" s="149" t="s">
        <v>131</v>
      </c>
      <c r="C12" s="150"/>
      <c r="D12" s="43">
        <v>7</v>
      </c>
      <c r="E12" s="90">
        <v>2281</v>
      </c>
      <c r="F12" s="90">
        <v>291</v>
      </c>
      <c r="G12" s="90">
        <v>69</v>
      </c>
      <c r="H12" s="90">
        <v>403</v>
      </c>
      <c r="I12" s="90">
        <v>197</v>
      </c>
      <c r="J12" s="90">
        <v>1878</v>
      </c>
      <c r="K12" s="91">
        <v>1710</v>
      </c>
      <c r="L12" s="101">
        <f t="shared" si="0"/>
        <v>1990</v>
      </c>
    </row>
    <row r="13" spans="1:12" s="8" customFormat="1" ht="15" customHeight="1">
      <c r="A13" s="152"/>
      <c r="B13" s="149" t="s">
        <v>133</v>
      </c>
      <c r="C13" s="150"/>
      <c r="D13" s="43">
        <v>8</v>
      </c>
      <c r="E13" s="90">
        <v>1642</v>
      </c>
      <c r="F13" s="90">
        <v>1489</v>
      </c>
      <c r="G13" s="90">
        <v>9</v>
      </c>
      <c r="H13" s="90">
        <v>1288</v>
      </c>
      <c r="I13" s="90">
        <v>690</v>
      </c>
      <c r="J13" s="90">
        <v>354</v>
      </c>
      <c r="K13" s="91">
        <v>49</v>
      </c>
      <c r="L13" s="101">
        <f t="shared" si="0"/>
        <v>153</v>
      </c>
    </row>
    <row r="14" spans="1:12" s="8" customFormat="1" ht="15.75" customHeight="1">
      <c r="A14" s="153"/>
      <c r="B14" s="10" t="s">
        <v>37</v>
      </c>
      <c r="C14" s="10"/>
      <c r="D14" s="43">
        <v>9</v>
      </c>
      <c r="E14" s="104">
        <f aca="true" t="shared" si="1" ref="E14:K14">SUM(E6:E13)</f>
        <v>980765</v>
      </c>
      <c r="F14" s="104">
        <f t="shared" si="1"/>
        <v>882415</v>
      </c>
      <c r="G14" s="104">
        <f t="shared" si="1"/>
        <v>4924</v>
      </c>
      <c r="H14" s="104">
        <f t="shared" si="1"/>
        <v>824825</v>
      </c>
      <c r="I14" s="104">
        <f t="shared" si="1"/>
        <v>603759</v>
      </c>
      <c r="J14" s="104">
        <f t="shared" si="1"/>
        <v>155940</v>
      </c>
      <c r="K14" s="104">
        <f t="shared" si="1"/>
        <v>34438</v>
      </c>
      <c r="L14" s="101">
        <f t="shared" si="0"/>
        <v>98350</v>
      </c>
    </row>
    <row r="15" spans="1:12" ht="16.5" customHeight="1">
      <c r="A15" s="161" t="s">
        <v>61</v>
      </c>
      <c r="B15" s="154" t="s">
        <v>32</v>
      </c>
      <c r="C15" s="155"/>
      <c r="D15" s="43">
        <v>10</v>
      </c>
      <c r="E15" s="92">
        <v>33600</v>
      </c>
      <c r="F15" s="92">
        <v>30332</v>
      </c>
      <c r="G15" s="92">
        <v>314</v>
      </c>
      <c r="H15" s="92">
        <v>28215</v>
      </c>
      <c r="I15" s="92">
        <v>20218</v>
      </c>
      <c r="J15" s="92">
        <v>5385</v>
      </c>
      <c r="K15" s="91">
        <v>715</v>
      </c>
      <c r="L15" s="101">
        <f t="shared" si="0"/>
        <v>3268</v>
      </c>
    </row>
    <row r="16" spans="1:12" ht="13.5" customHeight="1">
      <c r="A16" s="162"/>
      <c r="B16" s="105"/>
      <c r="C16" s="106" t="s">
        <v>183</v>
      </c>
      <c r="D16" s="43">
        <v>11</v>
      </c>
      <c r="E16" s="92">
        <v>41646</v>
      </c>
      <c r="F16" s="92">
        <v>21046</v>
      </c>
      <c r="G16" s="92">
        <v>715</v>
      </c>
      <c r="H16" s="92">
        <v>30039</v>
      </c>
      <c r="I16" s="92">
        <v>20309</v>
      </c>
      <c r="J16" s="92">
        <v>11605</v>
      </c>
      <c r="K16" s="91">
        <v>3620</v>
      </c>
      <c r="L16" s="101">
        <f t="shared" si="0"/>
        <v>20600</v>
      </c>
    </row>
    <row r="17" spans="1:12" ht="26.25" customHeight="1">
      <c r="A17" s="162"/>
      <c r="B17" s="154" t="s">
        <v>136</v>
      </c>
      <c r="C17" s="155"/>
      <c r="D17" s="43">
        <v>12</v>
      </c>
      <c r="E17" s="92">
        <v>300</v>
      </c>
      <c r="F17" s="92">
        <v>240</v>
      </c>
      <c r="G17" s="92">
        <v>2</v>
      </c>
      <c r="H17" s="92">
        <v>215</v>
      </c>
      <c r="I17" s="92">
        <v>94</v>
      </c>
      <c r="J17" s="92">
        <v>85</v>
      </c>
      <c r="K17" s="91">
        <v>21</v>
      </c>
      <c r="L17" s="101">
        <f t="shared" si="0"/>
        <v>60</v>
      </c>
    </row>
    <row r="18" spans="1:12" ht="18" customHeight="1">
      <c r="A18" s="162"/>
      <c r="B18" s="149" t="s">
        <v>29</v>
      </c>
      <c r="C18" s="150"/>
      <c r="D18" s="43">
        <v>13</v>
      </c>
      <c r="E18" s="91">
        <v>8383</v>
      </c>
      <c r="F18" s="91">
        <v>7619</v>
      </c>
      <c r="G18" s="91">
        <v>5</v>
      </c>
      <c r="H18" s="91">
        <v>7027</v>
      </c>
      <c r="I18" s="91">
        <v>5018</v>
      </c>
      <c r="J18" s="91">
        <v>1356</v>
      </c>
      <c r="K18" s="91">
        <v>111</v>
      </c>
      <c r="L18" s="101">
        <f t="shared" si="0"/>
        <v>764</v>
      </c>
    </row>
    <row r="19" spans="1:12" ht="24" customHeight="1">
      <c r="A19" s="162"/>
      <c r="B19" s="154" t="s">
        <v>186</v>
      </c>
      <c r="C19" s="155"/>
      <c r="D19" s="43">
        <v>14</v>
      </c>
      <c r="E19" s="91">
        <v>161</v>
      </c>
      <c r="F19" s="91">
        <v>99</v>
      </c>
      <c r="G19" s="91">
        <v>3</v>
      </c>
      <c r="H19" s="91">
        <v>74</v>
      </c>
      <c r="I19" s="91">
        <v>11</v>
      </c>
      <c r="J19" s="91">
        <v>87</v>
      </c>
      <c r="K19" s="91">
        <v>35</v>
      </c>
      <c r="L19" s="101">
        <f t="shared" si="0"/>
        <v>62</v>
      </c>
    </row>
    <row r="20" spans="1:12" ht="17.25" customHeight="1">
      <c r="A20" s="162"/>
      <c r="B20" s="154" t="s">
        <v>35</v>
      </c>
      <c r="C20" s="155"/>
      <c r="D20" s="43">
        <v>15</v>
      </c>
      <c r="E20" s="91">
        <v>107</v>
      </c>
      <c r="F20" s="91">
        <v>59</v>
      </c>
      <c r="G20" s="91">
        <v>1</v>
      </c>
      <c r="H20" s="91">
        <v>62</v>
      </c>
      <c r="I20" s="91">
        <v>44</v>
      </c>
      <c r="J20" s="91">
        <v>45</v>
      </c>
      <c r="K20" s="91">
        <v>29</v>
      </c>
      <c r="L20" s="101">
        <f t="shared" si="0"/>
        <v>48</v>
      </c>
    </row>
    <row r="21" spans="1:12" ht="18" customHeight="1">
      <c r="A21" s="162"/>
      <c r="B21" s="154" t="s">
        <v>137</v>
      </c>
      <c r="C21" s="155"/>
      <c r="D21" s="43">
        <v>16</v>
      </c>
      <c r="E21" s="91">
        <v>128</v>
      </c>
      <c r="F21" s="91">
        <v>121</v>
      </c>
      <c r="G21" s="91"/>
      <c r="H21" s="91">
        <v>116</v>
      </c>
      <c r="I21" s="91">
        <v>99</v>
      </c>
      <c r="J21" s="91">
        <v>12</v>
      </c>
      <c r="K21" s="91"/>
      <c r="L21" s="101">
        <f t="shared" si="0"/>
        <v>7</v>
      </c>
    </row>
    <row r="22" spans="1:12" ht="16.5" customHeight="1">
      <c r="A22" s="163"/>
      <c r="B22" s="10" t="s">
        <v>37</v>
      </c>
      <c r="C22" s="10"/>
      <c r="D22" s="43">
        <v>17</v>
      </c>
      <c r="E22" s="91">
        <v>63926</v>
      </c>
      <c r="F22" s="91">
        <v>40512</v>
      </c>
      <c r="G22" s="91">
        <v>847</v>
      </c>
      <c r="H22" s="91">
        <v>45412</v>
      </c>
      <c r="I22" s="91">
        <v>25582</v>
      </c>
      <c r="J22" s="91">
        <v>18512</v>
      </c>
      <c r="K22" s="91">
        <v>4526</v>
      </c>
      <c r="L22" s="101">
        <f t="shared" si="0"/>
        <v>23414</v>
      </c>
    </row>
    <row r="23" spans="1:12" ht="15.75" customHeight="1">
      <c r="A23" s="167" t="s">
        <v>119</v>
      </c>
      <c r="B23" s="154" t="s">
        <v>135</v>
      </c>
      <c r="C23" s="155"/>
      <c r="D23" s="43">
        <v>18</v>
      </c>
      <c r="E23" s="91">
        <v>120591</v>
      </c>
      <c r="F23" s="91">
        <v>112671</v>
      </c>
      <c r="G23" s="91">
        <v>107</v>
      </c>
      <c r="H23" s="91">
        <v>102741</v>
      </c>
      <c r="I23" s="91">
        <v>78265</v>
      </c>
      <c r="J23" s="91">
        <v>17850</v>
      </c>
      <c r="K23" s="91">
        <v>260</v>
      </c>
      <c r="L23" s="101">
        <f t="shared" si="0"/>
        <v>7920</v>
      </c>
    </row>
    <row r="24" spans="1:12" ht="22.5" customHeight="1">
      <c r="A24" s="167"/>
      <c r="B24" s="154" t="s">
        <v>136</v>
      </c>
      <c r="C24" s="155"/>
      <c r="D24" s="43">
        <v>19</v>
      </c>
      <c r="E24" s="91">
        <v>2344</v>
      </c>
      <c r="F24" s="91">
        <v>2271</v>
      </c>
      <c r="G24" s="91">
        <v>11</v>
      </c>
      <c r="H24" s="91">
        <v>2120</v>
      </c>
      <c r="I24" s="91">
        <v>915</v>
      </c>
      <c r="J24" s="91">
        <v>224</v>
      </c>
      <c r="K24" s="91">
        <v>10</v>
      </c>
      <c r="L24" s="101">
        <f t="shared" si="0"/>
        <v>73</v>
      </c>
    </row>
    <row r="25" spans="1:12" ht="15.75" customHeight="1">
      <c r="A25" s="167"/>
      <c r="B25" s="154" t="s">
        <v>32</v>
      </c>
      <c r="C25" s="155"/>
      <c r="D25" s="43">
        <v>20</v>
      </c>
      <c r="E25" s="91">
        <v>503597</v>
      </c>
      <c r="F25" s="91">
        <v>463700</v>
      </c>
      <c r="G25" s="91">
        <v>1227</v>
      </c>
      <c r="H25" s="91">
        <v>424534</v>
      </c>
      <c r="I25" s="91">
        <v>371990</v>
      </c>
      <c r="J25" s="91">
        <v>79063</v>
      </c>
      <c r="K25" s="91">
        <v>2653</v>
      </c>
      <c r="L25" s="101">
        <f t="shared" si="0"/>
        <v>39897</v>
      </c>
    </row>
    <row r="26" spans="1:12" ht="14.25" customHeight="1">
      <c r="A26" s="167"/>
      <c r="B26" s="107"/>
      <c r="C26" s="106" t="s">
        <v>184</v>
      </c>
      <c r="D26" s="43">
        <v>21</v>
      </c>
      <c r="E26" s="91">
        <v>569142</v>
      </c>
      <c r="F26" s="91">
        <v>382360</v>
      </c>
      <c r="G26" s="91">
        <v>5944</v>
      </c>
      <c r="H26" s="91">
        <v>354263</v>
      </c>
      <c r="I26" s="91">
        <v>287970</v>
      </c>
      <c r="J26" s="91">
        <v>214879</v>
      </c>
      <c r="K26" s="91">
        <v>48769</v>
      </c>
      <c r="L26" s="101">
        <f t="shared" si="0"/>
        <v>186782</v>
      </c>
    </row>
    <row r="27" spans="1:12" ht="15.75" customHeight="1">
      <c r="A27" s="167"/>
      <c r="B27" s="154" t="s">
        <v>33</v>
      </c>
      <c r="C27" s="155"/>
      <c r="D27" s="43">
        <v>22</v>
      </c>
      <c r="E27" s="91">
        <v>72760</v>
      </c>
      <c r="F27" s="91">
        <v>70732</v>
      </c>
      <c r="G27" s="91">
        <v>111</v>
      </c>
      <c r="H27" s="91">
        <v>68404</v>
      </c>
      <c r="I27" s="91">
        <v>61017</v>
      </c>
      <c r="J27" s="91">
        <v>4356</v>
      </c>
      <c r="K27" s="91">
        <v>111</v>
      </c>
      <c r="L27" s="101">
        <f t="shared" si="0"/>
        <v>2028</v>
      </c>
    </row>
    <row r="28" spans="1:12" ht="15.75" customHeight="1">
      <c r="A28" s="167"/>
      <c r="B28" s="107"/>
      <c r="C28" s="106" t="s">
        <v>185</v>
      </c>
      <c r="D28" s="43">
        <v>23</v>
      </c>
      <c r="E28" s="91">
        <v>70638</v>
      </c>
      <c r="F28" s="91">
        <v>61310</v>
      </c>
      <c r="G28" s="91">
        <v>145</v>
      </c>
      <c r="H28" s="91">
        <v>60132</v>
      </c>
      <c r="I28" s="91">
        <v>55870</v>
      </c>
      <c r="J28" s="91">
        <v>10506</v>
      </c>
      <c r="K28" s="91">
        <v>728</v>
      </c>
      <c r="L28" s="101">
        <f t="shared" si="0"/>
        <v>9328</v>
      </c>
    </row>
    <row r="29" spans="1:12" ht="15.75" customHeight="1">
      <c r="A29" s="167"/>
      <c r="B29" s="154" t="s">
        <v>34</v>
      </c>
      <c r="C29" s="155"/>
      <c r="D29" s="43">
        <v>24</v>
      </c>
      <c r="E29" s="91">
        <v>10484</v>
      </c>
      <c r="F29" s="91">
        <v>8047</v>
      </c>
      <c r="G29" s="91">
        <v>62</v>
      </c>
      <c r="H29" s="91">
        <v>7626</v>
      </c>
      <c r="I29" s="91">
        <v>3751</v>
      </c>
      <c r="J29" s="91">
        <v>2858</v>
      </c>
      <c r="K29" s="91">
        <v>302</v>
      </c>
      <c r="L29" s="101">
        <f t="shared" si="0"/>
        <v>2437</v>
      </c>
    </row>
    <row r="30" spans="1:12" ht="24" customHeight="1">
      <c r="A30" s="167"/>
      <c r="B30" s="154" t="s">
        <v>187</v>
      </c>
      <c r="C30" s="155"/>
      <c r="D30" s="43">
        <v>25</v>
      </c>
      <c r="E30" s="91">
        <v>1816</v>
      </c>
      <c r="F30" s="91">
        <v>1144</v>
      </c>
      <c r="G30" s="91">
        <v>63</v>
      </c>
      <c r="H30" s="91">
        <v>1007</v>
      </c>
      <c r="I30" s="91">
        <v>178</v>
      </c>
      <c r="J30" s="91">
        <v>809</v>
      </c>
      <c r="K30" s="91">
        <v>263</v>
      </c>
      <c r="L30" s="101">
        <f t="shared" si="0"/>
        <v>672</v>
      </c>
    </row>
    <row r="31" spans="1:12" ht="18" customHeight="1">
      <c r="A31" s="167"/>
      <c r="B31" s="154" t="s">
        <v>35</v>
      </c>
      <c r="C31" s="155"/>
      <c r="D31" s="43">
        <v>26</v>
      </c>
      <c r="E31" s="91">
        <v>1680</v>
      </c>
      <c r="F31" s="91">
        <v>1429</v>
      </c>
      <c r="G31" s="91">
        <v>9</v>
      </c>
      <c r="H31" s="91">
        <v>1191</v>
      </c>
      <c r="I31" s="91">
        <v>648</v>
      </c>
      <c r="J31" s="91">
        <v>489</v>
      </c>
      <c r="K31" s="91">
        <v>22</v>
      </c>
      <c r="L31" s="101">
        <f t="shared" si="0"/>
        <v>251</v>
      </c>
    </row>
    <row r="32" spans="1:12" ht="16.5" customHeight="1">
      <c r="A32" s="167"/>
      <c r="B32" s="156" t="s">
        <v>140</v>
      </c>
      <c r="C32" s="157"/>
      <c r="D32" s="43">
        <v>27</v>
      </c>
      <c r="E32" s="91">
        <v>12079</v>
      </c>
      <c r="F32" s="91">
        <v>8344</v>
      </c>
      <c r="G32" s="91">
        <v>188</v>
      </c>
      <c r="H32" s="91">
        <v>7654</v>
      </c>
      <c r="I32" s="91">
        <v>2957</v>
      </c>
      <c r="J32" s="91">
        <v>4425</v>
      </c>
      <c r="K32" s="91">
        <v>910</v>
      </c>
      <c r="L32" s="101">
        <f t="shared" si="0"/>
        <v>3735</v>
      </c>
    </row>
    <row r="33" spans="1:12" ht="24" customHeight="1">
      <c r="A33" s="167"/>
      <c r="B33" s="156" t="s">
        <v>36</v>
      </c>
      <c r="C33" s="157"/>
      <c r="D33" s="43">
        <v>28</v>
      </c>
      <c r="E33" s="91">
        <v>55699</v>
      </c>
      <c r="F33" s="91">
        <v>49852</v>
      </c>
      <c r="G33" s="91">
        <v>216</v>
      </c>
      <c r="H33" s="91">
        <v>44026</v>
      </c>
      <c r="I33" s="91">
        <v>29727</v>
      </c>
      <c r="J33" s="91">
        <v>11673</v>
      </c>
      <c r="K33" s="91">
        <v>1071</v>
      </c>
      <c r="L33" s="101">
        <f t="shared" si="0"/>
        <v>5847</v>
      </c>
    </row>
    <row r="34" spans="1:12" ht="39" customHeight="1">
      <c r="A34" s="167"/>
      <c r="B34" s="154" t="s">
        <v>151</v>
      </c>
      <c r="C34" s="155"/>
      <c r="D34" s="43">
        <v>29</v>
      </c>
      <c r="E34" s="91">
        <v>626</v>
      </c>
      <c r="F34" s="91">
        <v>414</v>
      </c>
      <c r="G34" s="91">
        <v>5</v>
      </c>
      <c r="H34" s="91">
        <v>418</v>
      </c>
      <c r="I34" s="91">
        <v>222</v>
      </c>
      <c r="J34" s="91">
        <v>208</v>
      </c>
      <c r="K34" s="91">
        <v>41</v>
      </c>
      <c r="L34" s="101">
        <f t="shared" si="0"/>
        <v>212</v>
      </c>
    </row>
    <row r="35" spans="1:12" ht="15.75" customHeight="1">
      <c r="A35" s="167"/>
      <c r="B35" s="154" t="s">
        <v>192</v>
      </c>
      <c r="C35" s="155"/>
      <c r="D35" s="43">
        <v>30</v>
      </c>
      <c r="E35" s="91">
        <v>3240</v>
      </c>
      <c r="F35" s="91">
        <v>2810</v>
      </c>
      <c r="G35" s="91">
        <v>1</v>
      </c>
      <c r="H35" s="91">
        <v>2504</v>
      </c>
      <c r="I35" s="91">
        <v>1469</v>
      </c>
      <c r="J35" s="91">
        <v>736</v>
      </c>
      <c r="K35" s="91">
        <v>47</v>
      </c>
      <c r="L35" s="101">
        <f t="shared" si="0"/>
        <v>430</v>
      </c>
    </row>
    <row r="36" spans="1:12" ht="36" customHeight="1">
      <c r="A36" s="167"/>
      <c r="B36" s="154" t="s">
        <v>138</v>
      </c>
      <c r="C36" s="155"/>
      <c r="D36" s="43">
        <v>31</v>
      </c>
      <c r="E36" s="91">
        <v>815</v>
      </c>
      <c r="F36" s="91">
        <v>510</v>
      </c>
      <c r="G36" s="91">
        <v>10</v>
      </c>
      <c r="H36" s="91">
        <v>685</v>
      </c>
      <c r="I36" s="91">
        <v>602</v>
      </c>
      <c r="J36" s="91">
        <v>130</v>
      </c>
      <c r="K36" s="91">
        <v>83</v>
      </c>
      <c r="L36" s="101">
        <f t="shared" si="0"/>
        <v>305</v>
      </c>
    </row>
    <row r="37" spans="1:12" ht="15.75" customHeight="1">
      <c r="A37" s="167"/>
      <c r="B37" s="10" t="s">
        <v>37</v>
      </c>
      <c r="C37" s="10"/>
      <c r="D37" s="43">
        <v>32</v>
      </c>
      <c r="E37" s="91">
        <v>989612</v>
      </c>
      <c r="F37" s="91">
        <v>761975</v>
      </c>
      <c r="G37" s="91">
        <v>7224</v>
      </c>
      <c r="H37" s="91">
        <v>644042</v>
      </c>
      <c r="I37" s="91">
        <v>462948</v>
      </c>
      <c r="J37" s="91">
        <v>345570</v>
      </c>
      <c r="K37" s="91">
        <v>55045</v>
      </c>
      <c r="L37" s="101">
        <f t="shared" si="0"/>
        <v>227637</v>
      </c>
    </row>
    <row r="38" spans="1:12" ht="18.75" customHeight="1">
      <c r="A38" s="160" t="s">
        <v>44</v>
      </c>
      <c r="B38" s="165" t="s">
        <v>45</v>
      </c>
      <c r="C38" s="165"/>
      <c r="D38" s="43">
        <v>33</v>
      </c>
      <c r="E38" s="91">
        <v>612221</v>
      </c>
      <c r="F38" s="91">
        <v>570004</v>
      </c>
      <c r="G38" s="91">
        <v>164</v>
      </c>
      <c r="H38" s="91">
        <v>521130</v>
      </c>
      <c r="I38" s="91" t="s">
        <v>180</v>
      </c>
      <c r="J38" s="91">
        <v>91091</v>
      </c>
      <c r="K38" s="91">
        <v>2414</v>
      </c>
      <c r="L38" s="101">
        <f t="shared" si="0"/>
        <v>42217</v>
      </c>
    </row>
    <row r="39" spans="1:12" ht="16.5" customHeight="1">
      <c r="A39" s="160"/>
      <c r="B39" s="158" t="s">
        <v>50</v>
      </c>
      <c r="C39" s="159"/>
      <c r="D39" s="43">
        <v>34</v>
      </c>
      <c r="E39" s="91">
        <v>8135</v>
      </c>
      <c r="F39" s="91">
        <v>7646</v>
      </c>
      <c r="G39" s="91">
        <v>6</v>
      </c>
      <c r="H39" s="91">
        <v>6336</v>
      </c>
      <c r="I39" s="91" t="s">
        <v>180</v>
      </c>
      <c r="J39" s="91">
        <v>1799</v>
      </c>
      <c r="K39" s="91">
        <v>28</v>
      </c>
      <c r="L39" s="101">
        <f t="shared" si="0"/>
        <v>489</v>
      </c>
    </row>
    <row r="40" spans="1:12" ht="26.25" customHeight="1">
      <c r="A40" s="160"/>
      <c r="B40" s="166" t="s">
        <v>43</v>
      </c>
      <c r="C40" s="166"/>
      <c r="D40" s="43">
        <v>35</v>
      </c>
      <c r="E40" s="91">
        <v>10233</v>
      </c>
      <c r="F40" s="91">
        <v>9040</v>
      </c>
      <c r="G40" s="91"/>
      <c r="H40" s="91">
        <v>8869</v>
      </c>
      <c r="I40" s="91">
        <v>6387</v>
      </c>
      <c r="J40" s="91">
        <v>1364</v>
      </c>
      <c r="K40" s="91">
        <v>172</v>
      </c>
      <c r="L40" s="101">
        <f t="shared" si="0"/>
        <v>1193</v>
      </c>
    </row>
    <row r="41" spans="1:12" ht="17.25" customHeight="1">
      <c r="A41" s="160"/>
      <c r="B41" s="10" t="s">
        <v>37</v>
      </c>
      <c r="C41" s="76"/>
      <c r="D41" s="43">
        <v>36</v>
      </c>
      <c r="E41" s="91">
        <f>E38+E40</f>
        <v>622454</v>
      </c>
      <c r="F41" s="91">
        <f aca="true" t="shared" si="2" ref="F41:K41">F38+F40</f>
        <v>579044</v>
      </c>
      <c r="G41" s="91">
        <f t="shared" si="2"/>
        <v>164</v>
      </c>
      <c r="H41" s="91">
        <f t="shared" si="2"/>
        <v>529999</v>
      </c>
      <c r="I41" s="91">
        <f>I40</f>
        <v>6387</v>
      </c>
      <c r="J41" s="91">
        <f t="shared" si="2"/>
        <v>92455</v>
      </c>
      <c r="K41" s="91">
        <f t="shared" si="2"/>
        <v>2586</v>
      </c>
      <c r="L41" s="101">
        <f t="shared" si="0"/>
        <v>43410</v>
      </c>
    </row>
    <row r="42" spans="1:12" ht="15.75">
      <c r="A42" s="164" t="s">
        <v>141</v>
      </c>
      <c r="B42" s="164"/>
      <c r="C42" s="164"/>
      <c r="D42" s="43">
        <v>37</v>
      </c>
      <c r="E42" s="91">
        <f>E14+E22+E37+E41</f>
        <v>2656757</v>
      </c>
      <c r="F42" s="91">
        <f aca="true" t="shared" si="3" ref="F42:K42">F14+F22+F37+F41</f>
        <v>2263946</v>
      </c>
      <c r="G42" s="91">
        <f t="shared" si="3"/>
        <v>13159</v>
      </c>
      <c r="H42" s="91">
        <f t="shared" si="3"/>
        <v>2044278</v>
      </c>
      <c r="I42" s="91">
        <f t="shared" si="3"/>
        <v>1098676</v>
      </c>
      <c r="J42" s="91">
        <f t="shared" si="3"/>
        <v>612477</v>
      </c>
      <c r="K42" s="91">
        <f t="shared" si="3"/>
        <v>96595</v>
      </c>
      <c r="L42" s="101">
        <f t="shared" si="0"/>
        <v>392811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&amp;L0DB07308&amp;CФорма № Зведений- 1 мзс, Підрозділ: Державна судова адміністрація України,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2">
      <selection activeCell="A43" sqref="A43:A57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5" t="s">
        <v>149</v>
      </c>
      <c r="B1" s="175"/>
      <c r="C1" s="175"/>
      <c r="D1" s="175"/>
      <c r="E1" s="44"/>
      <c r="F1" s="48"/>
    </row>
    <row r="2" spans="1:7" ht="22.5" customHeight="1">
      <c r="A2" s="191" t="s">
        <v>4</v>
      </c>
      <c r="B2" s="191"/>
      <c r="C2" s="191"/>
      <c r="D2" s="191"/>
      <c r="E2" s="191"/>
      <c r="F2" s="12" t="s">
        <v>38</v>
      </c>
      <c r="G2" s="12" t="s">
        <v>5</v>
      </c>
    </row>
    <row r="3" spans="1:7" ht="17.25" customHeight="1">
      <c r="A3" s="200" t="s">
        <v>42</v>
      </c>
      <c r="B3" s="199" t="s">
        <v>74</v>
      </c>
      <c r="C3" s="199"/>
      <c r="D3" s="199"/>
      <c r="E3" s="199"/>
      <c r="F3" s="75">
        <v>1</v>
      </c>
      <c r="G3" s="93">
        <v>8747</v>
      </c>
    </row>
    <row r="4" spans="1:7" ht="17.25" customHeight="1">
      <c r="A4" s="201"/>
      <c r="B4" s="52"/>
      <c r="C4" s="203" t="s">
        <v>11</v>
      </c>
      <c r="D4" s="203"/>
      <c r="E4" s="204"/>
      <c r="F4" s="75">
        <v>2</v>
      </c>
      <c r="G4" s="93">
        <v>7732</v>
      </c>
    </row>
    <row r="5" spans="1:7" ht="17.25" customHeight="1">
      <c r="A5" s="201"/>
      <c r="B5" s="196" t="s">
        <v>75</v>
      </c>
      <c r="C5" s="197"/>
      <c r="D5" s="197"/>
      <c r="E5" s="198"/>
      <c r="F5" s="75">
        <v>3</v>
      </c>
      <c r="G5" s="93">
        <v>78786</v>
      </c>
    </row>
    <row r="6" spans="1:7" ht="17.25" customHeight="1">
      <c r="A6" s="201"/>
      <c r="B6" s="185" t="s">
        <v>69</v>
      </c>
      <c r="C6" s="192" t="s">
        <v>70</v>
      </c>
      <c r="D6" s="192"/>
      <c r="E6" s="192"/>
      <c r="F6" s="75">
        <v>4</v>
      </c>
      <c r="G6" s="93">
        <v>7330</v>
      </c>
    </row>
    <row r="7" spans="1:7" ht="25.5" customHeight="1">
      <c r="A7" s="201"/>
      <c r="B7" s="186"/>
      <c r="C7" s="192" t="s">
        <v>71</v>
      </c>
      <c r="D7" s="192"/>
      <c r="E7" s="192"/>
      <c r="F7" s="75">
        <v>5</v>
      </c>
      <c r="G7" s="93">
        <v>4901</v>
      </c>
    </row>
    <row r="8" spans="1:7" ht="18.75" customHeight="1">
      <c r="A8" s="201"/>
      <c r="B8" s="186"/>
      <c r="C8" s="185" t="s">
        <v>72</v>
      </c>
      <c r="D8" s="192" t="s">
        <v>73</v>
      </c>
      <c r="E8" s="192"/>
      <c r="F8" s="75">
        <v>6</v>
      </c>
      <c r="G8" s="93">
        <v>15891</v>
      </c>
    </row>
    <row r="9" spans="1:7" ht="18.75" customHeight="1">
      <c r="A9" s="201"/>
      <c r="B9" s="186"/>
      <c r="C9" s="185"/>
      <c r="D9" s="192" t="s">
        <v>59</v>
      </c>
      <c r="E9" s="192"/>
      <c r="F9" s="75">
        <v>7</v>
      </c>
      <c r="G9" s="93">
        <v>14201</v>
      </c>
    </row>
    <row r="10" spans="1:7" ht="18.75" customHeight="1">
      <c r="A10" s="201"/>
      <c r="B10" s="186"/>
      <c r="C10" s="185"/>
      <c r="D10" s="192" t="s">
        <v>60</v>
      </c>
      <c r="E10" s="192"/>
      <c r="F10" s="75">
        <v>8</v>
      </c>
      <c r="G10" s="93">
        <v>7297</v>
      </c>
    </row>
    <row r="11" spans="1:7" ht="18.75" customHeight="1">
      <c r="A11" s="201"/>
      <c r="B11" s="209" t="s">
        <v>76</v>
      </c>
      <c r="C11" s="209"/>
      <c r="D11" s="209"/>
      <c r="E11" s="74" t="s">
        <v>77</v>
      </c>
      <c r="F11" s="75">
        <v>9</v>
      </c>
      <c r="G11" s="93">
        <v>4802</v>
      </c>
    </row>
    <row r="12" spans="1:7" ht="19.5" customHeight="1">
      <c r="A12" s="201"/>
      <c r="B12" s="209"/>
      <c r="C12" s="209"/>
      <c r="D12" s="209"/>
      <c r="E12" s="74" t="s">
        <v>78</v>
      </c>
      <c r="F12" s="75">
        <v>10</v>
      </c>
      <c r="G12" s="93">
        <v>6197</v>
      </c>
    </row>
    <row r="13" spans="1:7" ht="23.25" customHeight="1">
      <c r="A13" s="201"/>
      <c r="B13" s="184" t="s">
        <v>79</v>
      </c>
      <c r="C13" s="205" t="s">
        <v>80</v>
      </c>
      <c r="D13" s="206"/>
      <c r="E13" s="207"/>
      <c r="F13" s="75">
        <v>11</v>
      </c>
      <c r="G13" s="93">
        <v>7630</v>
      </c>
    </row>
    <row r="14" spans="1:7" ht="12" customHeight="1">
      <c r="A14" s="201"/>
      <c r="B14" s="184"/>
      <c r="C14" s="192" t="s">
        <v>81</v>
      </c>
      <c r="D14" s="192"/>
      <c r="E14" s="192"/>
      <c r="F14" s="75">
        <v>12</v>
      </c>
      <c r="G14" s="93">
        <v>63362</v>
      </c>
    </row>
    <row r="15" spans="1:7" ht="12" customHeight="1">
      <c r="A15" s="201"/>
      <c r="B15" s="184"/>
      <c r="C15" s="192" t="s">
        <v>87</v>
      </c>
      <c r="D15" s="192"/>
      <c r="E15" s="192"/>
      <c r="F15" s="75">
        <v>13</v>
      </c>
      <c r="G15" s="93">
        <v>1346</v>
      </c>
    </row>
    <row r="16" spans="1:7" ht="12" customHeight="1">
      <c r="A16" s="201"/>
      <c r="B16" s="184"/>
      <c r="C16" s="208" t="s">
        <v>82</v>
      </c>
      <c r="D16" s="208"/>
      <c r="E16" s="208"/>
      <c r="F16" s="75">
        <v>14</v>
      </c>
      <c r="G16" s="93">
        <v>3295</v>
      </c>
    </row>
    <row r="17" spans="1:7" ht="12" customHeight="1">
      <c r="A17" s="201"/>
      <c r="B17" s="184"/>
      <c r="C17" s="208" t="s">
        <v>83</v>
      </c>
      <c r="D17" s="208"/>
      <c r="E17" s="208"/>
      <c r="F17" s="75">
        <v>15</v>
      </c>
      <c r="G17" s="93">
        <v>11864</v>
      </c>
    </row>
    <row r="18" spans="1:7" ht="12" customHeight="1">
      <c r="A18" s="201"/>
      <c r="B18" s="184"/>
      <c r="C18" s="192" t="s">
        <v>84</v>
      </c>
      <c r="D18" s="192"/>
      <c r="E18" s="192"/>
      <c r="F18" s="75">
        <v>16</v>
      </c>
      <c r="G18" s="93">
        <v>31391</v>
      </c>
    </row>
    <row r="19" spans="1:7" ht="12" customHeight="1">
      <c r="A19" s="201"/>
      <c r="B19" s="184"/>
      <c r="C19" s="192" t="s">
        <v>85</v>
      </c>
      <c r="D19" s="192"/>
      <c r="E19" s="192"/>
      <c r="F19" s="75">
        <v>17</v>
      </c>
      <c r="G19" s="93">
        <v>5582</v>
      </c>
    </row>
    <row r="20" spans="1:7" ht="12" customHeight="1">
      <c r="A20" s="201"/>
      <c r="B20" s="184"/>
      <c r="C20" s="208" t="s">
        <v>86</v>
      </c>
      <c r="D20" s="208"/>
      <c r="E20" s="208"/>
      <c r="F20" s="75">
        <v>18</v>
      </c>
      <c r="G20" s="93">
        <v>191906</v>
      </c>
    </row>
    <row r="21" spans="1:7" ht="12" customHeight="1">
      <c r="A21" s="201"/>
      <c r="B21" s="210" t="s">
        <v>95</v>
      </c>
      <c r="C21" s="55" t="s">
        <v>88</v>
      </c>
      <c r="D21" s="56"/>
      <c r="E21" s="57"/>
      <c r="F21" s="75">
        <v>19</v>
      </c>
      <c r="G21" s="93">
        <v>12705</v>
      </c>
    </row>
    <row r="22" spans="1:7" ht="12" customHeight="1">
      <c r="A22" s="201"/>
      <c r="B22" s="211"/>
      <c r="C22" s="58" t="s">
        <v>89</v>
      </c>
      <c r="D22" s="59"/>
      <c r="E22" s="60"/>
      <c r="F22" s="75">
        <v>20</v>
      </c>
      <c r="G22" s="93">
        <v>6656</v>
      </c>
    </row>
    <row r="23" spans="1:7" ht="12" customHeight="1">
      <c r="A23" s="201"/>
      <c r="B23" s="211"/>
      <c r="C23" s="55" t="s">
        <v>90</v>
      </c>
      <c r="D23" s="56"/>
      <c r="E23" s="57"/>
      <c r="F23" s="75">
        <v>21</v>
      </c>
      <c r="G23" s="93">
        <v>4507</v>
      </c>
    </row>
    <row r="24" spans="1:7" ht="12" customHeight="1">
      <c r="A24" s="201"/>
      <c r="B24" s="211"/>
      <c r="C24" s="58" t="s">
        <v>91</v>
      </c>
      <c r="D24" s="59"/>
      <c r="E24" s="60"/>
      <c r="F24" s="75">
        <v>22</v>
      </c>
      <c r="G24" s="93">
        <v>2157</v>
      </c>
    </row>
    <row r="25" spans="1:7" ht="12" customHeight="1">
      <c r="A25" s="201"/>
      <c r="B25" s="211"/>
      <c r="C25" s="58" t="s">
        <v>92</v>
      </c>
      <c r="D25" s="59"/>
      <c r="E25" s="60"/>
      <c r="F25" s="75">
        <v>23</v>
      </c>
      <c r="G25" s="93">
        <v>589</v>
      </c>
    </row>
    <row r="26" spans="1:7" ht="12" customHeight="1">
      <c r="A26" s="201"/>
      <c r="B26" s="211"/>
      <c r="C26" s="53" t="s">
        <v>93</v>
      </c>
      <c r="D26" s="54"/>
      <c r="E26" s="54"/>
      <c r="F26" s="75">
        <v>24</v>
      </c>
      <c r="G26" s="93">
        <v>238</v>
      </c>
    </row>
    <row r="27" spans="1:7" ht="12" customHeight="1">
      <c r="A27" s="202"/>
      <c r="B27" s="212"/>
      <c r="C27" s="61" t="s">
        <v>94</v>
      </c>
      <c r="D27" s="62"/>
      <c r="E27" s="63"/>
      <c r="F27" s="75">
        <v>25</v>
      </c>
      <c r="G27" s="93">
        <v>15</v>
      </c>
    </row>
    <row r="28" spans="1:7" ht="27" customHeight="1">
      <c r="A28" s="219" t="s">
        <v>61</v>
      </c>
      <c r="B28" s="193" t="s">
        <v>51</v>
      </c>
      <c r="C28" s="194"/>
      <c r="D28" s="194"/>
      <c r="E28" s="195"/>
      <c r="F28" s="75">
        <v>26</v>
      </c>
      <c r="G28" s="94">
        <v>3232</v>
      </c>
    </row>
    <row r="29" spans="1:7" ht="12" customHeight="1">
      <c r="A29" s="220"/>
      <c r="B29" s="177" t="s">
        <v>66</v>
      </c>
      <c r="C29" s="216" t="s">
        <v>52</v>
      </c>
      <c r="D29" s="217"/>
      <c r="E29" s="218"/>
      <c r="F29" s="75">
        <v>27</v>
      </c>
      <c r="G29" s="94">
        <v>591</v>
      </c>
    </row>
    <row r="30" spans="1:7" ht="12" customHeight="1">
      <c r="A30" s="220"/>
      <c r="B30" s="177"/>
      <c r="C30" s="178" t="s">
        <v>53</v>
      </c>
      <c r="D30" s="179" t="s">
        <v>54</v>
      </c>
      <c r="E30" s="180"/>
      <c r="F30" s="75">
        <v>28</v>
      </c>
      <c r="G30" s="94">
        <v>88</v>
      </c>
    </row>
    <row r="31" spans="1:7" ht="12" customHeight="1">
      <c r="A31" s="220"/>
      <c r="B31" s="177"/>
      <c r="C31" s="178"/>
      <c r="D31" s="179" t="s">
        <v>55</v>
      </c>
      <c r="E31" s="180"/>
      <c r="F31" s="75">
        <v>29</v>
      </c>
      <c r="G31" s="94">
        <v>490</v>
      </c>
    </row>
    <row r="32" spans="1:7" ht="12" customHeight="1">
      <c r="A32" s="220"/>
      <c r="B32" s="177"/>
      <c r="C32" s="179" t="s">
        <v>56</v>
      </c>
      <c r="D32" s="190"/>
      <c r="E32" s="180"/>
      <c r="F32" s="75">
        <v>30</v>
      </c>
      <c r="G32" s="94"/>
    </row>
    <row r="33" spans="1:7" ht="12" customHeight="1">
      <c r="A33" s="220"/>
      <c r="B33" s="177"/>
      <c r="C33" s="179" t="s">
        <v>57</v>
      </c>
      <c r="D33" s="190"/>
      <c r="E33" s="180"/>
      <c r="F33" s="75">
        <v>31</v>
      </c>
      <c r="G33" s="94">
        <v>29</v>
      </c>
    </row>
    <row r="34" spans="1:7" ht="12" customHeight="1">
      <c r="A34" s="220"/>
      <c r="B34" s="177" t="s">
        <v>67</v>
      </c>
      <c r="C34" s="179" t="s">
        <v>58</v>
      </c>
      <c r="D34" s="190"/>
      <c r="E34" s="180"/>
      <c r="F34" s="75">
        <v>32</v>
      </c>
      <c r="G34" s="94">
        <v>824</v>
      </c>
    </row>
    <row r="35" spans="1:7" ht="12" customHeight="1">
      <c r="A35" s="220"/>
      <c r="B35" s="177"/>
      <c r="C35" s="179" t="s">
        <v>59</v>
      </c>
      <c r="D35" s="190"/>
      <c r="E35" s="180"/>
      <c r="F35" s="75">
        <v>33</v>
      </c>
      <c r="G35" s="94">
        <v>758</v>
      </c>
    </row>
    <row r="36" spans="1:7" ht="12" customHeight="1">
      <c r="A36" s="220"/>
      <c r="B36" s="177"/>
      <c r="C36" s="179" t="s">
        <v>60</v>
      </c>
      <c r="D36" s="190"/>
      <c r="E36" s="180"/>
      <c r="F36" s="75">
        <v>34</v>
      </c>
      <c r="G36" s="94">
        <v>189</v>
      </c>
    </row>
    <row r="37" spans="1:8" ht="12" customHeight="1">
      <c r="A37" s="220"/>
      <c r="B37" s="213" t="s">
        <v>68</v>
      </c>
      <c r="C37" s="214"/>
      <c r="D37" s="214"/>
      <c r="E37" s="215"/>
      <c r="F37" s="75">
        <v>35</v>
      </c>
      <c r="G37" s="95">
        <f>SUM(G38:G42)</f>
        <v>1</v>
      </c>
      <c r="H37" s="51"/>
    </row>
    <row r="38" spans="1:8" ht="12" customHeight="1">
      <c r="A38" s="220"/>
      <c r="B38" s="222" t="s">
        <v>142</v>
      </c>
      <c r="C38" s="187" t="s">
        <v>143</v>
      </c>
      <c r="D38" s="188"/>
      <c r="E38" s="189"/>
      <c r="F38" s="75">
        <v>36</v>
      </c>
      <c r="G38" s="94"/>
      <c r="H38" s="51"/>
    </row>
    <row r="39" spans="1:8" ht="12" customHeight="1">
      <c r="A39" s="220"/>
      <c r="B39" s="223"/>
      <c r="C39" s="187" t="s">
        <v>144</v>
      </c>
      <c r="D39" s="188"/>
      <c r="E39" s="189"/>
      <c r="F39" s="75">
        <v>37</v>
      </c>
      <c r="G39" s="94"/>
      <c r="H39" s="51"/>
    </row>
    <row r="40" spans="1:8" ht="12" customHeight="1">
      <c r="A40" s="220"/>
      <c r="B40" s="223"/>
      <c r="C40" s="187" t="s">
        <v>145</v>
      </c>
      <c r="D40" s="188"/>
      <c r="E40" s="189"/>
      <c r="F40" s="75">
        <v>38</v>
      </c>
      <c r="G40" s="94"/>
      <c r="H40" s="51"/>
    </row>
    <row r="41" spans="1:8" ht="12" customHeight="1">
      <c r="A41" s="220"/>
      <c r="B41" s="223"/>
      <c r="C41" s="187" t="s">
        <v>146</v>
      </c>
      <c r="D41" s="188"/>
      <c r="E41" s="189"/>
      <c r="F41" s="75">
        <v>39</v>
      </c>
      <c r="G41" s="94">
        <v>1</v>
      </c>
      <c r="H41" s="51"/>
    </row>
    <row r="42" spans="1:8" ht="12" customHeight="1">
      <c r="A42" s="221"/>
      <c r="B42" s="224"/>
      <c r="C42" s="187" t="s">
        <v>188</v>
      </c>
      <c r="D42" s="188"/>
      <c r="E42" s="189"/>
      <c r="F42" s="75">
        <v>40</v>
      </c>
      <c r="G42" s="94"/>
      <c r="H42" s="51"/>
    </row>
    <row r="43" spans="1:7" ht="24.75" customHeight="1">
      <c r="A43" s="228" t="s">
        <v>62</v>
      </c>
      <c r="B43" s="183" t="s">
        <v>51</v>
      </c>
      <c r="C43" s="183"/>
      <c r="D43" s="183"/>
      <c r="E43" s="183"/>
      <c r="F43" s="75">
        <v>41</v>
      </c>
      <c r="G43" s="94">
        <v>63792</v>
      </c>
    </row>
    <row r="44" spans="1:7" ht="12" customHeight="1">
      <c r="A44" s="228"/>
      <c r="B44" s="177" t="s">
        <v>66</v>
      </c>
      <c r="C44" s="181" t="s">
        <v>52</v>
      </c>
      <c r="D44" s="181"/>
      <c r="E44" s="181"/>
      <c r="F44" s="75">
        <v>42</v>
      </c>
      <c r="G44" s="94">
        <v>16743</v>
      </c>
    </row>
    <row r="45" spans="1:7" ht="12" customHeight="1">
      <c r="A45" s="228"/>
      <c r="B45" s="177"/>
      <c r="C45" s="178" t="s">
        <v>53</v>
      </c>
      <c r="D45" s="182" t="s">
        <v>54</v>
      </c>
      <c r="E45" s="182"/>
      <c r="F45" s="75">
        <v>43</v>
      </c>
      <c r="G45" s="94">
        <v>1958</v>
      </c>
    </row>
    <row r="46" spans="1:7" ht="12" customHeight="1">
      <c r="A46" s="228"/>
      <c r="B46" s="177"/>
      <c r="C46" s="178"/>
      <c r="D46" s="182" t="s">
        <v>55</v>
      </c>
      <c r="E46" s="182"/>
      <c r="F46" s="75">
        <v>44</v>
      </c>
      <c r="G46" s="94">
        <v>14405</v>
      </c>
    </row>
    <row r="47" spans="1:7" ht="12" customHeight="1">
      <c r="A47" s="228"/>
      <c r="B47" s="177"/>
      <c r="C47" s="182" t="s">
        <v>56</v>
      </c>
      <c r="D47" s="182"/>
      <c r="E47" s="182"/>
      <c r="F47" s="75">
        <v>45</v>
      </c>
      <c r="G47" s="94">
        <v>5</v>
      </c>
    </row>
    <row r="48" spans="1:7" ht="12" customHeight="1">
      <c r="A48" s="228"/>
      <c r="B48" s="177"/>
      <c r="C48" s="182" t="s">
        <v>57</v>
      </c>
      <c r="D48" s="182"/>
      <c r="E48" s="182"/>
      <c r="F48" s="75">
        <v>46</v>
      </c>
      <c r="G48" s="94">
        <v>375</v>
      </c>
    </row>
    <row r="49" spans="1:7" ht="12" customHeight="1">
      <c r="A49" s="228"/>
      <c r="B49" s="177" t="s">
        <v>67</v>
      </c>
      <c r="C49" s="182" t="s">
        <v>58</v>
      </c>
      <c r="D49" s="182"/>
      <c r="E49" s="182"/>
      <c r="F49" s="75">
        <v>47</v>
      </c>
      <c r="G49" s="94">
        <v>15224</v>
      </c>
    </row>
    <row r="50" spans="1:7" ht="12" customHeight="1">
      <c r="A50" s="228"/>
      <c r="B50" s="177"/>
      <c r="C50" s="182" t="s">
        <v>59</v>
      </c>
      <c r="D50" s="182"/>
      <c r="E50" s="182"/>
      <c r="F50" s="75">
        <v>48</v>
      </c>
      <c r="G50" s="94">
        <v>10821</v>
      </c>
    </row>
    <row r="51" spans="1:7" ht="12" customHeight="1">
      <c r="A51" s="228"/>
      <c r="B51" s="177"/>
      <c r="C51" s="182" t="s">
        <v>60</v>
      </c>
      <c r="D51" s="182"/>
      <c r="E51" s="182"/>
      <c r="F51" s="75">
        <v>49</v>
      </c>
      <c r="G51" s="94">
        <v>5201</v>
      </c>
    </row>
    <row r="52" spans="1:7" ht="12" customHeight="1">
      <c r="A52" s="228"/>
      <c r="B52" s="176" t="s">
        <v>68</v>
      </c>
      <c r="C52" s="176"/>
      <c r="D52" s="176"/>
      <c r="E52" s="176"/>
      <c r="F52" s="75">
        <v>50</v>
      </c>
      <c r="G52" s="94">
        <f>SUM(G53:G57)</f>
        <v>56</v>
      </c>
    </row>
    <row r="53" spans="1:7" ht="12" customHeight="1">
      <c r="A53" s="228"/>
      <c r="B53" s="222" t="s">
        <v>142</v>
      </c>
      <c r="C53" s="229" t="s">
        <v>143</v>
      </c>
      <c r="D53" s="229"/>
      <c r="E53" s="229"/>
      <c r="F53" s="75">
        <v>51</v>
      </c>
      <c r="G53" s="94">
        <v>3</v>
      </c>
    </row>
    <row r="54" spans="1:7" ht="12" customHeight="1">
      <c r="A54" s="228"/>
      <c r="B54" s="223"/>
      <c r="C54" s="229" t="s">
        <v>144</v>
      </c>
      <c r="D54" s="229"/>
      <c r="E54" s="229"/>
      <c r="F54" s="75">
        <v>52</v>
      </c>
      <c r="G54" s="94">
        <v>2</v>
      </c>
    </row>
    <row r="55" spans="1:7" ht="12" customHeight="1">
      <c r="A55" s="228"/>
      <c r="B55" s="223"/>
      <c r="C55" s="229" t="s">
        <v>145</v>
      </c>
      <c r="D55" s="229"/>
      <c r="E55" s="229"/>
      <c r="F55" s="75">
        <v>53</v>
      </c>
      <c r="G55" s="94">
        <v>2</v>
      </c>
    </row>
    <row r="56" spans="1:7" ht="12" customHeight="1">
      <c r="A56" s="228"/>
      <c r="B56" s="223"/>
      <c r="C56" s="229" t="s">
        <v>146</v>
      </c>
      <c r="D56" s="229"/>
      <c r="E56" s="229"/>
      <c r="F56" s="75">
        <v>54</v>
      </c>
      <c r="G56" s="94">
        <v>17</v>
      </c>
    </row>
    <row r="57" spans="1:7" ht="12.75">
      <c r="A57" s="228"/>
      <c r="B57" s="224"/>
      <c r="C57" s="225" t="s">
        <v>188</v>
      </c>
      <c r="D57" s="226"/>
      <c r="E57" s="227"/>
      <c r="F57" s="109">
        <v>55</v>
      </c>
      <c r="G57" s="108">
        <v>32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&amp;L0DB07308&amp;CФорма № Зведений- 1 мзс, Підрозділ: Державна судова адміністрація України,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1">
      <selection activeCell="I42" sqref="I42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5.75390625" style="1" customWidth="1"/>
    <col min="10" max="16384" width="9.125" style="1" customWidth="1"/>
  </cols>
  <sheetData>
    <row r="1" spans="1:9" ht="15" customHeight="1">
      <c r="A1" s="175" t="s">
        <v>150</v>
      </c>
      <c r="B1" s="175"/>
      <c r="C1" s="175"/>
      <c r="D1" s="175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38</v>
      </c>
      <c r="I2" s="12" t="s">
        <v>5</v>
      </c>
    </row>
    <row r="3" spans="1:9" ht="15" customHeight="1">
      <c r="A3" s="281" t="s">
        <v>42</v>
      </c>
      <c r="B3" s="266" t="s">
        <v>153</v>
      </c>
      <c r="C3" s="267"/>
      <c r="D3" s="267"/>
      <c r="E3" s="267"/>
      <c r="F3" s="267"/>
      <c r="G3" s="268"/>
      <c r="H3" s="14">
        <v>1</v>
      </c>
      <c r="I3" s="93">
        <v>77955</v>
      </c>
    </row>
    <row r="4" spans="1:9" ht="14.25" customHeight="1">
      <c r="A4" s="281"/>
      <c r="B4" s="291" t="s">
        <v>1</v>
      </c>
      <c r="C4" s="288" t="s">
        <v>147</v>
      </c>
      <c r="D4" s="289"/>
      <c r="E4" s="289"/>
      <c r="F4" s="289"/>
      <c r="G4" s="290"/>
      <c r="H4" s="14">
        <v>2</v>
      </c>
      <c r="I4" s="93">
        <v>57844</v>
      </c>
    </row>
    <row r="5" spans="1:9" ht="14.25" customHeight="1">
      <c r="A5" s="281"/>
      <c r="B5" s="292"/>
      <c r="C5" s="294" t="s">
        <v>148</v>
      </c>
      <c r="D5" s="295"/>
      <c r="E5" s="295"/>
      <c r="F5" s="295"/>
      <c r="G5" s="296"/>
      <c r="H5" s="14">
        <v>3</v>
      </c>
      <c r="I5" s="93">
        <v>12597</v>
      </c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3">
        <v>206</v>
      </c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3">
        <v>16012</v>
      </c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3">
        <v>1544</v>
      </c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3">
        <v>1434</v>
      </c>
    </row>
    <row r="10" spans="1:13" ht="15" customHeight="1">
      <c r="A10" s="281"/>
      <c r="B10" s="257" t="s">
        <v>152</v>
      </c>
      <c r="C10" s="258"/>
      <c r="D10" s="258"/>
      <c r="E10" s="258"/>
      <c r="F10" s="258"/>
      <c r="G10" s="259"/>
      <c r="H10" s="14">
        <v>8</v>
      </c>
      <c r="I10" s="93">
        <v>729</v>
      </c>
      <c r="K10" s="2"/>
      <c r="L10" s="2"/>
      <c r="M10" s="3"/>
    </row>
    <row r="11" spans="1:13" ht="15" customHeight="1">
      <c r="A11" s="281"/>
      <c r="B11" s="257" t="s">
        <v>39</v>
      </c>
      <c r="C11" s="258"/>
      <c r="D11" s="258"/>
      <c r="E11" s="258"/>
      <c r="F11" s="258"/>
      <c r="G11" s="259"/>
      <c r="H11" s="14">
        <v>9</v>
      </c>
      <c r="I11" s="93">
        <v>774</v>
      </c>
      <c r="K11" s="2"/>
      <c r="L11" s="2"/>
      <c r="M11" s="3"/>
    </row>
    <row r="12" spans="1:13" ht="15" customHeight="1">
      <c r="A12" s="281"/>
      <c r="B12" s="257" t="s">
        <v>40</v>
      </c>
      <c r="C12" s="258"/>
      <c r="D12" s="258"/>
      <c r="E12" s="258"/>
      <c r="F12" s="258"/>
      <c r="G12" s="259"/>
      <c r="H12" s="14">
        <v>10</v>
      </c>
      <c r="I12" s="93">
        <v>1086</v>
      </c>
      <c r="K12" s="2"/>
      <c r="L12" s="2"/>
      <c r="M12" s="3"/>
    </row>
    <row r="13" spans="1:13" ht="15" customHeight="1">
      <c r="A13" s="281"/>
      <c r="B13" s="257" t="s">
        <v>182</v>
      </c>
      <c r="C13" s="258"/>
      <c r="D13" s="258"/>
      <c r="E13" s="258"/>
      <c r="F13" s="258"/>
      <c r="G13" s="259"/>
      <c r="H13" s="14">
        <v>11</v>
      </c>
      <c r="I13" s="93">
        <v>83</v>
      </c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93">
        <v>7086388</v>
      </c>
      <c r="K14" s="2"/>
      <c r="L14" s="2"/>
      <c r="M14" s="3"/>
    </row>
    <row r="15" spans="1:13" ht="15" customHeight="1">
      <c r="A15" s="281"/>
      <c r="B15" s="276" t="s">
        <v>41</v>
      </c>
      <c r="C15" s="277"/>
      <c r="D15" s="277"/>
      <c r="E15" s="277"/>
      <c r="F15" s="277"/>
      <c r="G15" s="278"/>
      <c r="H15" s="14">
        <v>13</v>
      </c>
      <c r="I15" s="93"/>
      <c r="K15" s="2"/>
      <c r="L15" s="2"/>
      <c r="M15" s="3"/>
    </row>
    <row r="16" spans="1:13" ht="15" customHeight="1">
      <c r="A16" s="281"/>
      <c r="B16" s="242" t="s">
        <v>165</v>
      </c>
      <c r="C16" s="243"/>
      <c r="D16" s="243"/>
      <c r="E16" s="243"/>
      <c r="F16" s="243"/>
      <c r="G16" s="244"/>
      <c r="H16" s="14">
        <v>14</v>
      </c>
      <c r="I16" s="93">
        <v>389</v>
      </c>
      <c r="K16" s="2"/>
      <c r="L16" s="2"/>
      <c r="M16" s="3"/>
    </row>
    <row r="17" spans="1:13" ht="15" customHeight="1">
      <c r="A17" s="281"/>
      <c r="B17" s="242" t="s">
        <v>175</v>
      </c>
      <c r="C17" s="243"/>
      <c r="D17" s="243"/>
      <c r="E17" s="243"/>
      <c r="F17" s="243"/>
      <c r="G17" s="244"/>
      <c r="H17" s="14">
        <v>15</v>
      </c>
      <c r="I17" s="93">
        <v>17</v>
      </c>
      <c r="K17" s="2"/>
      <c r="L17" s="2"/>
      <c r="M17" s="3"/>
    </row>
    <row r="18" spans="1:13" ht="15" customHeight="1">
      <c r="A18" s="281"/>
      <c r="B18" s="257" t="s">
        <v>154</v>
      </c>
      <c r="C18" s="258"/>
      <c r="D18" s="258"/>
      <c r="E18" s="258"/>
      <c r="F18" s="258"/>
      <c r="G18" s="259"/>
      <c r="H18" s="14">
        <v>16</v>
      </c>
      <c r="I18" s="93">
        <v>156</v>
      </c>
      <c r="K18" s="2"/>
      <c r="L18" s="2"/>
      <c r="M18" s="3"/>
    </row>
    <row r="19" spans="1:13" ht="15" customHeight="1">
      <c r="A19" s="281"/>
      <c r="B19" s="257" t="s">
        <v>155</v>
      </c>
      <c r="C19" s="258"/>
      <c r="D19" s="258"/>
      <c r="E19" s="258"/>
      <c r="F19" s="258"/>
      <c r="G19" s="259"/>
      <c r="H19" s="14">
        <v>17</v>
      </c>
      <c r="I19" s="93">
        <v>8465</v>
      </c>
      <c r="K19" s="4"/>
      <c r="L19" s="4"/>
      <c r="M19" s="3"/>
    </row>
    <row r="20" spans="1:13" ht="15" customHeight="1">
      <c r="A20" s="281"/>
      <c r="B20" s="257" t="s">
        <v>156</v>
      </c>
      <c r="C20" s="258"/>
      <c r="D20" s="258"/>
      <c r="E20" s="258"/>
      <c r="F20" s="258"/>
      <c r="G20" s="259"/>
      <c r="H20" s="14">
        <v>18</v>
      </c>
      <c r="I20" s="93">
        <v>271292</v>
      </c>
      <c r="K20" s="4"/>
      <c r="L20" s="4"/>
      <c r="M20" s="3"/>
    </row>
    <row r="21" spans="1:11" ht="15" customHeight="1">
      <c r="A21" s="281"/>
      <c r="B21" s="257" t="s">
        <v>157</v>
      </c>
      <c r="C21" s="258"/>
      <c r="D21" s="258"/>
      <c r="E21" s="258"/>
      <c r="F21" s="258"/>
      <c r="G21" s="259"/>
      <c r="H21" s="14">
        <v>19</v>
      </c>
      <c r="I21" s="93">
        <v>9832</v>
      </c>
      <c r="K21" s="5"/>
    </row>
    <row r="22" spans="1:11" ht="15" customHeight="1">
      <c r="A22" s="281"/>
      <c r="B22" s="257" t="s">
        <v>158</v>
      </c>
      <c r="C22" s="258"/>
      <c r="D22" s="258"/>
      <c r="E22" s="258"/>
      <c r="F22" s="258"/>
      <c r="G22" s="259"/>
      <c r="H22" s="14">
        <v>20</v>
      </c>
      <c r="I22" s="93">
        <v>6864</v>
      </c>
      <c r="K22" s="5"/>
    </row>
    <row r="23" spans="1:11" ht="15" customHeight="1">
      <c r="A23" s="281"/>
      <c r="B23" s="257" t="s">
        <v>193</v>
      </c>
      <c r="C23" s="258"/>
      <c r="D23" s="258"/>
      <c r="E23" s="258"/>
      <c r="F23" s="258"/>
      <c r="G23" s="259"/>
      <c r="H23" s="14">
        <v>21</v>
      </c>
      <c r="I23" s="93">
        <v>37</v>
      </c>
      <c r="K23" s="5"/>
    </row>
    <row r="24" spans="1:11" ht="26.25" customHeight="1">
      <c r="A24" s="281"/>
      <c r="B24" s="196" t="s">
        <v>177</v>
      </c>
      <c r="C24" s="197"/>
      <c r="D24" s="197"/>
      <c r="E24" s="197"/>
      <c r="F24" s="197"/>
      <c r="G24" s="198"/>
      <c r="H24" s="14">
        <v>22</v>
      </c>
      <c r="I24" s="93">
        <v>3318</v>
      </c>
      <c r="K24" s="5"/>
    </row>
    <row r="25" spans="1:11" ht="16.5" customHeight="1">
      <c r="A25" s="281" t="s">
        <v>61</v>
      </c>
      <c r="B25" s="280" t="s">
        <v>160</v>
      </c>
      <c r="C25" s="280"/>
      <c r="D25" s="282" t="s">
        <v>98</v>
      </c>
      <c r="E25" s="283"/>
      <c r="F25" s="283"/>
      <c r="G25" s="284"/>
      <c r="H25" s="14">
        <v>23</v>
      </c>
      <c r="I25" s="93">
        <v>257</v>
      </c>
      <c r="K25" s="5"/>
    </row>
    <row r="26" spans="1:11" ht="16.5" customHeight="1">
      <c r="A26" s="281"/>
      <c r="B26" s="280"/>
      <c r="C26" s="280"/>
      <c r="D26" s="282" t="s">
        <v>99</v>
      </c>
      <c r="E26" s="283"/>
      <c r="F26" s="283"/>
      <c r="G26" s="284"/>
      <c r="H26" s="14">
        <v>24</v>
      </c>
      <c r="I26" s="93">
        <v>6186</v>
      </c>
      <c r="K26" s="5"/>
    </row>
    <row r="27" spans="1:11" ht="16.5" customHeight="1">
      <c r="A27" s="281"/>
      <c r="B27" s="280"/>
      <c r="C27" s="280"/>
      <c r="D27" s="282" t="s">
        <v>100</v>
      </c>
      <c r="E27" s="283"/>
      <c r="F27" s="283"/>
      <c r="G27" s="284"/>
      <c r="H27" s="14">
        <v>25</v>
      </c>
      <c r="I27" s="93">
        <v>6184</v>
      </c>
      <c r="K27" s="5"/>
    </row>
    <row r="28" spans="1:11" ht="14.25" customHeight="1">
      <c r="A28" s="281"/>
      <c r="B28" s="270" t="s">
        <v>97</v>
      </c>
      <c r="C28" s="270"/>
      <c r="D28" s="193" t="s">
        <v>63</v>
      </c>
      <c r="E28" s="194"/>
      <c r="F28" s="194"/>
      <c r="G28" s="195"/>
      <c r="H28" s="14">
        <v>26</v>
      </c>
      <c r="I28" s="102">
        <v>57346</v>
      </c>
      <c r="K28" s="5"/>
    </row>
    <row r="29" spans="1:11" ht="14.25" customHeight="1">
      <c r="A29" s="281"/>
      <c r="B29" s="270"/>
      <c r="C29" s="270"/>
      <c r="D29" s="193" t="s">
        <v>64</v>
      </c>
      <c r="E29" s="194"/>
      <c r="F29" s="194"/>
      <c r="G29" s="195"/>
      <c r="H29" s="14">
        <v>27</v>
      </c>
      <c r="I29" s="102">
        <v>6580</v>
      </c>
      <c r="K29" s="5"/>
    </row>
    <row r="30" spans="1:11" ht="14.25" customHeight="1">
      <c r="A30" s="281"/>
      <c r="B30" s="270"/>
      <c r="C30" s="270"/>
      <c r="D30" s="260" t="s">
        <v>123</v>
      </c>
      <c r="E30" s="261"/>
      <c r="F30" s="261"/>
      <c r="G30" s="262"/>
      <c r="H30" s="14">
        <v>28</v>
      </c>
      <c r="I30" s="102">
        <v>445</v>
      </c>
      <c r="K30" s="5"/>
    </row>
    <row r="31" spans="1:11" ht="16.5" customHeight="1">
      <c r="A31" s="281"/>
      <c r="B31" s="270" t="s">
        <v>116</v>
      </c>
      <c r="C31" s="270"/>
      <c r="D31" s="254" t="s">
        <v>117</v>
      </c>
      <c r="E31" s="255"/>
      <c r="F31" s="255"/>
      <c r="G31" s="256"/>
      <c r="H31" s="14">
        <v>29</v>
      </c>
      <c r="I31" s="102">
        <v>55446590</v>
      </c>
      <c r="K31" s="5"/>
    </row>
    <row r="32" spans="1:11" ht="16.5" customHeight="1">
      <c r="A32" s="281"/>
      <c r="B32" s="270"/>
      <c r="C32" s="270"/>
      <c r="D32" s="254" t="s">
        <v>118</v>
      </c>
      <c r="E32" s="255"/>
      <c r="F32" s="255"/>
      <c r="G32" s="256"/>
      <c r="H32" s="14">
        <v>30</v>
      </c>
      <c r="I32" s="102">
        <v>12190900</v>
      </c>
      <c r="K32" s="5"/>
    </row>
    <row r="33" spans="1:11" ht="15" customHeight="1">
      <c r="A33" s="281"/>
      <c r="B33" s="263" t="s">
        <v>159</v>
      </c>
      <c r="C33" s="264"/>
      <c r="D33" s="264"/>
      <c r="E33" s="264"/>
      <c r="F33" s="264"/>
      <c r="G33" s="265"/>
      <c r="H33" s="14">
        <v>31</v>
      </c>
      <c r="I33" s="102">
        <v>9</v>
      </c>
      <c r="K33" s="5"/>
    </row>
    <row r="34" spans="1:11" ht="15" customHeight="1">
      <c r="A34" s="281"/>
      <c r="B34" s="257" t="s">
        <v>155</v>
      </c>
      <c r="C34" s="258"/>
      <c r="D34" s="258"/>
      <c r="E34" s="258"/>
      <c r="F34" s="258"/>
      <c r="G34" s="259"/>
      <c r="H34" s="14">
        <v>32</v>
      </c>
      <c r="I34" s="102">
        <v>299</v>
      </c>
      <c r="K34" s="5"/>
    </row>
    <row r="35" spans="1:11" ht="15" customHeight="1">
      <c r="A35" s="281"/>
      <c r="B35" s="257" t="s">
        <v>156</v>
      </c>
      <c r="C35" s="258"/>
      <c r="D35" s="258"/>
      <c r="E35" s="258"/>
      <c r="F35" s="258"/>
      <c r="G35" s="259"/>
      <c r="H35" s="14">
        <v>33</v>
      </c>
      <c r="I35" s="102">
        <v>13506</v>
      </c>
      <c r="K35" s="5"/>
    </row>
    <row r="36" spans="1:11" ht="27" customHeight="1">
      <c r="A36" s="281"/>
      <c r="B36" s="196" t="s">
        <v>176</v>
      </c>
      <c r="C36" s="197"/>
      <c r="D36" s="197"/>
      <c r="E36" s="197"/>
      <c r="F36" s="197"/>
      <c r="G36" s="198"/>
      <c r="H36" s="14">
        <v>34</v>
      </c>
      <c r="I36" s="102">
        <v>2887</v>
      </c>
      <c r="K36" s="5"/>
    </row>
    <row r="37" spans="1:11" ht="15" customHeight="1">
      <c r="A37" s="271" t="s">
        <v>119</v>
      </c>
      <c r="B37" s="257" t="s">
        <v>167</v>
      </c>
      <c r="C37" s="258"/>
      <c r="D37" s="258"/>
      <c r="E37" s="258"/>
      <c r="F37" s="258"/>
      <c r="G37" s="259"/>
      <c r="H37" s="14">
        <v>35</v>
      </c>
      <c r="I37" s="102">
        <v>112939</v>
      </c>
      <c r="K37" s="5"/>
    </row>
    <row r="38" spans="1:9" ht="15" customHeight="1">
      <c r="A38" s="271"/>
      <c r="B38" s="270" t="s">
        <v>97</v>
      </c>
      <c r="C38" s="270"/>
      <c r="D38" s="193" t="s">
        <v>63</v>
      </c>
      <c r="E38" s="194"/>
      <c r="F38" s="194"/>
      <c r="G38" s="195"/>
      <c r="H38" s="14">
        <v>36</v>
      </c>
      <c r="I38" s="102">
        <v>624333</v>
      </c>
    </row>
    <row r="39" spans="1:9" ht="15" customHeight="1">
      <c r="A39" s="271"/>
      <c r="B39" s="270"/>
      <c r="C39" s="270"/>
      <c r="D39" s="193" t="s">
        <v>64</v>
      </c>
      <c r="E39" s="194"/>
      <c r="F39" s="194"/>
      <c r="G39" s="195"/>
      <c r="H39" s="14">
        <v>37</v>
      </c>
      <c r="I39" s="102">
        <v>365279</v>
      </c>
    </row>
    <row r="40" spans="1:9" ht="15" customHeight="1">
      <c r="A40" s="271"/>
      <c r="B40" s="270"/>
      <c r="C40" s="270"/>
      <c r="D40" s="260" t="s">
        <v>129</v>
      </c>
      <c r="E40" s="261"/>
      <c r="F40" s="261"/>
      <c r="G40" s="262"/>
      <c r="H40" s="14">
        <v>38</v>
      </c>
      <c r="I40" s="102">
        <v>5427</v>
      </c>
    </row>
    <row r="41" spans="1:9" ht="15" customHeight="1">
      <c r="A41" s="271"/>
      <c r="B41" s="270" t="s">
        <v>116</v>
      </c>
      <c r="C41" s="270"/>
      <c r="D41" s="254" t="s">
        <v>117</v>
      </c>
      <c r="E41" s="255"/>
      <c r="F41" s="255"/>
      <c r="G41" s="256"/>
      <c r="H41" s="14">
        <v>39</v>
      </c>
      <c r="I41" s="102">
        <v>50821539190</v>
      </c>
    </row>
    <row r="42" spans="1:9" ht="15" customHeight="1">
      <c r="A42" s="271"/>
      <c r="B42" s="270"/>
      <c r="C42" s="270"/>
      <c r="D42" s="254" t="s">
        <v>118</v>
      </c>
      <c r="E42" s="255"/>
      <c r="F42" s="255"/>
      <c r="G42" s="256"/>
      <c r="H42" s="14">
        <v>40</v>
      </c>
      <c r="I42" s="102">
        <v>7877647389</v>
      </c>
    </row>
    <row r="43" spans="1:9" ht="15" customHeight="1">
      <c r="A43" s="271"/>
      <c r="B43" s="263" t="s">
        <v>159</v>
      </c>
      <c r="C43" s="264"/>
      <c r="D43" s="264"/>
      <c r="E43" s="264"/>
      <c r="F43" s="264"/>
      <c r="G43" s="265"/>
      <c r="H43" s="14">
        <v>41</v>
      </c>
      <c r="I43" s="102">
        <v>87</v>
      </c>
    </row>
    <row r="44" spans="1:9" ht="15" customHeight="1">
      <c r="A44" s="271"/>
      <c r="B44" s="266" t="s">
        <v>166</v>
      </c>
      <c r="C44" s="267"/>
      <c r="D44" s="267"/>
      <c r="E44" s="267"/>
      <c r="F44" s="267"/>
      <c r="G44" s="268"/>
      <c r="H44" s="14">
        <v>42</v>
      </c>
      <c r="I44" s="97">
        <v>8256</v>
      </c>
    </row>
    <row r="45" spans="1:9" ht="15" customHeight="1">
      <c r="A45" s="271"/>
      <c r="B45" s="257" t="s">
        <v>155</v>
      </c>
      <c r="C45" s="258"/>
      <c r="D45" s="258"/>
      <c r="E45" s="258"/>
      <c r="F45" s="258"/>
      <c r="G45" s="259"/>
      <c r="H45" s="14">
        <v>43</v>
      </c>
      <c r="I45" s="97">
        <v>2382</v>
      </c>
    </row>
    <row r="46" spans="1:9" ht="15" customHeight="1">
      <c r="A46" s="271"/>
      <c r="B46" s="257" t="s">
        <v>156</v>
      </c>
      <c r="C46" s="258"/>
      <c r="D46" s="258"/>
      <c r="E46" s="258"/>
      <c r="F46" s="258"/>
      <c r="G46" s="259"/>
      <c r="H46" s="14">
        <v>44</v>
      </c>
      <c r="I46" s="97">
        <v>103710</v>
      </c>
    </row>
    <row r="47" spans="1:9" ht="24.75" customHeight="1">
      <c r="A47" s="271"/>
      <c r="B47" s="196" t="s">
        <v>176</v>
      </c>
      <c r="C47" s="197"/>
      <c r="D47" s="197"/>
      <c r="E47" s="197"/>
      <c r="F47" s="197"/>
      <c r="G47" s="198"/>
      <c r="H47" s="14">
        <v>45</v>
      </c>
      <c r="I47" s="97">
        <v>20481</v>
      </c>
    </row>
    <row r="48" spans="1:9" ht="15" customHeight="1">
      <c r="A48" s="245" t="s">
        <v>161</v>
      </c>
      <c r="B48" s="246"/>
      <c r="C48" s="246"/>
      <c r="D48" s="246"/>
      <c r="E48" s="246"/>
      <c r="F48" s="246"/>
      <c r="G48" s="247"/>
      <c r="H48" s="14">
        <v>46</v>
      </c>
      <c r="I48" s="97">
        <v>593777</v>
      </c>
    </row>
    <row r="49" spans="1:9" ht="15" customHeight="1">
      <c r="A49" s="272" t="s">
        <v>121</v>
      </c>
      <c r="B49" s="273"/>
      <c r="C49" s="248" t="s">
        <v>122</v>
      </c>
      <c r="D49" s="249"/>
      <c r="E49" s="249"/>
      <c r="F49" s="249"/>
      <c r="G49" s="250"/>
      <c r="H49" s="14">
        <v>47</v>
      </c>
      <c r="I49" s="97">
        <v>12039011913</v>
      </c>
    </row>
    <row r="50" spans="1:9" ht="15" customHeight="1">
      <c r="A50" s="274"/>
      <c r="B50" s="275"/>
      <c r="C50" s="251" t="s">
        <v>120</v>
      </c>
      <c r="D50" s="252"/>
      <c r="E50" s="252"/>
      <c r="F50" s="252"/>
      <c r="G50" s="253"/>
      <c r="H50" s="14">
        <v>48</v>
      </c>
      <c r="I50" s="97">
        <v>159302093</v>
      </c>
    </row>
    <row r="51" spans="1:9" ht="13.5" customHeight="1">
      <c r="A51" s="279" t="s">
        <v>47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25" t="s">
        <v>48</v>
      </c>
      <c r="B52" s="226"/>
      <c r="C52" s="226"/>
      <c r="D52" s="226"/>
      <c r="E52" s="226"/>
      <c r="F52" s="226"/>
      <c r="G52" s="227"/>
      <c r="H52" s="64">
        <v>49</v>
      </c>
      <c r="I52" s="97">
        <v>4339</v>
      </c>
    </row>
    <row r="53" spans="1:9" ht="14.25" customHeight="1">
      <c r="A53" s="230" t="s">
        <v>49</v>
      </c>
      <c r="B53" s="231"/>
      <c r="C53" s="231"/>
      <c r="D53" s="231"/>
      <c r="E53" s="231"/>
      <c r="F53" s="231"/>
      <c r="G53" s="232"/>
      <c r="H53" s="64">
        <v>50</v>
      </c>
      <c r="I53" s="97">
        <v>2976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6" t="s">
        <v>178</v>
      </c>
      <c r="B56" s="237"/>
      <c r="C56" s="237"/>
      <c r="D56" s="238"/>
      <c r="E56" s="233" t="s">
        <v>174</v>
      </c>
      <c r="F56" s="234"/>
      <c r="G56" s="234"/>
      <c r="H56" s="234"/>
      <c r="I56" s="235"/>
    </row>
    <row r="57" spans="1:9" ht="45" customHeight="1">
      <c r="A57" s="239"/>
      <c r="B57" s="240"/>
      <c r="C57" s="240"/>
      <c r="D57" s="241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9" t="s">
        <v>110</v>
      </c>
      <c r="B58" s="269"/>
      <c r="C58" s="269"/>
      <c r="D58" s="269"/>
      <c r="E58" s="96">
        <v>775181</v>
      </c>
      <c r="F58" s="96">
        <v>40692</v>
      </c>
      <c r="G58" s="96">
        <v>6790</v>
      </c>
      <c r="H58" s="96">
        <v>1483</v>
      </c>
      <c r="I58" s="96">
        <v>682</v>
      </c>
    </row>
    <row r="59" spans="1:9" ht="13.5" customHeight="1">
      <c r="A59" s="269" t="s">
        <v>31</v>
      </c>
      <c r="B59" s="269"/>
      <c r="C59" s="269"/>
      <c r="D59" s="269"/>
      <c r="E59" s="96">
        <v>31317</v>
      </c>
      <c r="F59" s="96">
        <v>12376</v>
      </c>
      <c r="G59" s="96">
        <v>1589</v>
      </c>
      <c r="H59" s="96">
        <v>142</v>
      </c>
      <c r="I59" s="96">
        <v>56</v>
      </c>
    </row>
    <row r="60" spans="1:9" ht="13.5" customHeight="1">
      <c r="A60" s="269" t="s">
        <v>111</v>
      </c>
      <c r="B60" s="269"/>
      <c r="C60" s="269"/>
      <c r="D60" s="269"/>
      <c r="E60" s="96">
        <v>452022</v>
      </c>
      <c r="F60" s="96">
        <v>167277</v>
      </c>
      <c r="G60" s="96">
        <v>19480</v>
      </c>
      <c r="H60" s="96">
        <v>3746</v>
      </c>
      <c r="I60" s="96">
        <v>1446</v>
      </c>
    </row>
    <row r="61" spans="1:9" ht="13.5" customHeight="1">
      <c r="A61" s="182" t="s">
        <v>115</v>
      </c>
      <c r="B61" s="182"/>
      <c r="C61" s="182"/>
      <c r="D61" s="182"/>
      <c r="E61" s="96">
        <v>513068</v>
      </c>
      <c r="F61" s="96">
        <v>16486</v>
      </c>
      <c r="G61" s="96">
        <v>417</v>
      </c>
      <c r="H61" s="96">
        <v>25</v>
      </c>
      <c r="I61" s="96">
        <v>3</v>
      </c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&amp;L0DB07308&amp;CФорма № Зведений- 1 мзс, Підрозділ: Державна судова адміністрація України,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2.375" style="0" customWidth="1"/>
    <col min="3" max="3" width="11.125" style="0" customWidth="1"/>
    <col min="4" max="4" width="25.1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38</v>
      </c>
      <c r="D2" s="12" t="s">
        <v>5</v>
      </c>
    </row>
    <row r="3" spans="1:4" ht="27.75" customHeight="1">
      <c r="A3" s="183" t="s">
        <v>101</v>
      </c>
      <c r="B3" s="183"/>
      <c r="C3" s="14">
        <v>1</v>
      </c>
      <c r="D3" s="103">
        <f>IF('розділ 1 '!J42&lt;&gt;0,'розділ 1 '!K42/'розділ 1 '!J42,0)</f>
        <v>0.15771204469718864</v>
      </c>
    </row>
    <row r="4" spans="1:4" ht="18" customHeight="1">
      <c r="A4" s="302" t="s">
        <v>1</v>
      </c>
      <c r="B4" s="70" t="s">
        <v>110</v>
      </c>
      <c r="C4" s="14">
        <v>2</v>
      </c>
      <c r="D4" s="103">
        <f>IF('розділ 1 '!J14&lt;&gt;0,'розділ 1 '!K14/'розділ 1 '!J14,0)</f>
        <v>0.22084134923688598</v>
      </c>
    </row>
    <row r="5" spans="1:4" ht="18" customHeight="1">
      <c r="A5" s="303"/>
      <c r="B5" s="70" t="s">
        <v>31</v>
      </c>
      <c r="C5" s="14">
        <v>3</v>
      </c>
      <c r="D5" s="103">
        <f>IF('розділ 1 '!J22&lt;&gt;0,'розділ 1 '!K22/'розділ 1 '!J22,0)</f>
        <v>0.24449006050129646</v>
      </c>
    </row>
    <row r="6" spans="1:4" ht="18" customHeight="1">
      <c r="A6" s="303"/>
      <c r="B6" s="70" t="s">
        <v>111</v>
      </c>
      <c r="C6" s="14">
        <v>4</v>
      </c>
      <c r="D6" s="103">
        <f>IF('розділ 1 '!J37&lt;&gt;0,'розділ 1 '!K37/'розділ 1 '!J37,0)</f>
        <v>0.15928755389646093</v>
      </c>
    </row>
    <row r="7" spans="1:4" ht="18" customHeight="1">
      <c r="A7" s="303"/>
      <c r="B7" s="73" t="s">
        <v>115</v>
      </c>
      <c r="C7" s="14">
        <v>5</v>
      </c>
      <c r="D7" s="103">
        <f>IF('розділ 1 '!J41&lt;&gt;0,'розділ 1 '!K41/'розділ 1 '!J41,0)</f>
        <v>0.027970363960845818</v>
      </c>
    </row>
    <row r="8" spans="1:4" ht="18" customHeight="1">
      <c r="A8" s="183" t="s">
        <v>102</v>
      </c>
      <c r="B8" s="183"/>
      <c r="C8" s="14">
        <v>6</v>
      </c>
      <c r="D8" s="103">
        <f>IF('розділ 1 '!F42&lt;&gt;0,'розділ 1 '!H42/'розділ 1 '!F42,0)</f>
        <v>0.9029711839416664</v>
      </c>
    </row>
    <row r="9" spans="1:4" ht="18" customHeight="1">
      <c r="A9" s="183" t="s">
        <v>103</v>
      </c>
      <c r="B9" s="183"/>
      <c r="C9" s="14">
        <v>7</v>
      </c>
      <c r="D9" s="94">
        <f>IF('розділ 3'!I53&lt;&gt;0,'розділ 1 '!H42/'розділ 3'!I53,0)</f>
        <v>686.921370967742</v>
      </c>
    </row>
    <row r="10" spans="1:4" ht="25.5" customHeight="1">
      <c r="A10" s="183" t="s">
        <v>113</v>
      </c>
      <c r="B10" s="183"/>
      <c r="C10" s="14">
        <v>8</v>
      </c>
      <c r="D10" s="94">
        <f>IF('розділ 3'!I53&lt;&gt;0,'розділ 1 '!E42/'розділ 3'!I53,0)</f>
        <v>892.7274865591398</v>
      </c>
    </row>
    <row r="11" spans="1:4" ht="16.5" customHeight="1">
      <c r="A11" s="193" t="s">
        <v>65</v>
      </c>
      <c r="B11" s="195"/>
      <c r="C11" s="14">
        <v>9</v>
      </c>
      <c r="D11" s="94">
        <v>44.3379489652085</v>
      </c>
    </row>
    <row r="12" spans="1:4" ht="16.5" customHeight="1">
      <c r="A12" s="299" t="s">
        <v>110</v>
      </c>
      <c r="B12" s="299"/>
      <c r="C12" s="14">
        <v>10</v>
      </c>
      <c r="D12" s="94">
        <v>24.6168444517989</v>
      </c>
    </row>
    <row r="13" spans="1:4" ht="16.5" customHeight="1">
      <c r="A13" s="299" t="s">
        <v>31</v>
      </c>
      <c r="B13" s="299"/>
      <c r="C13" s="14">
        <v>11</v>
      </c>
      <c r="D13" s="94">
        <v>83.0073430526201</v>
      </c>
    </row>
    <row r="14" spans="1:4" ht="16.5" customHeight="1">
      <c r="A14" s="299" t="s">
        <v>111</v>
      </c>
      <c r="B14" s="299"/>
      <c r="C14" s="14">
        <v>12</v>
      </c>
      <c r="D14" s="94">
        <v>83.2643343988166</v>
      </c>
    </row>
    <row r="15" spans="1:4" ht="16.5" customHeight="1">
      <c r="A15" s="299" t="s">
        <v>115</v>
      </c>
      <c r="B15" s="299"/>
      <c r="C15" s="14">
        <v>13</v>
      </c>
      <c r="D15" s="94">
        <v>21.9160590404448</v>
      </c>
    </row>
    <row r="16" spans="1:4" ht="15" customHeight="1">
      <c r="A16" s="71"/>
      <c r="B16" s="71"/>
      <c r="C16" s="48"/>
      <c r="D16" s="48"/>
    </row>
    <row r="17" spans="1:4" ht="15" customHeight="1">
      <c r="A17" s="297" t="s">
        <v>198</v>
      </c>
      <c r="B17" s="297"/>
      <c r="C17" s="48"/>
      <c r="D17" s="48"/>
    </row>
    <row r="18" spans="1:4" ht="15" customHeight="1">
      <c r="A18" s="297"/>
      <c r="B18" s="297"/>
      <c r="C18" s="48"/>
      <c r="D18" s="111" t="s">
        <v>194</v>
      </c>
    </row>
    <row r="19" spans="1:4" ht="15.75" customHeight="1">
      <c r="A19" s="297"/>
      <c r="B19" s="297"/>
      <c r="C19" s="85" t="s">
        <v>104</v>
      </c>
      <c r="D19" s="112" t="s">
        <v>105</v>
      </c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D21" s="111" t="s">
        <v>195</v>
      </c>
    </row>
    <row r="22" spans="1:4" ht="15.75" customHeight="1">
      <c r="A22" s="67"/>
      <c r="B22" s="85" t="s">
        <v>104</v>
      </c>
      <c r="D22" s="110" t="s">
        <v>105</v>
      </c>
    </row>
    <row r="23" spans="1:4" ht="12.75">
      <c r="A23" s="68" t="s">
        <v>106</v>
      </c>
      <c r="B23" s="88"/>
      <c r="C23" s="300">
        <v>2777663</v>
      </c>
      <c r="D23" s="300"/>
    </row>
    <row r="24" spans="1:4" ht="12.75">
      <c r="A24" s="69" t="s">
        <v>107</v>
      </c>
      <c r="B24" s="88"/>
      <c r="C24" s="301"/>
      <c r="D24" s="301"/>
    </row>
    <row r="25" spans="1:4" ht="12.75">
      <c r="A25" s="68" t="s">
        <v>108</v>
      </c>
      <c r="B25" s="89"/>
      <c r="C25" s="301" t="s">
        <v>196</v>
      </c>
      <c r="D25" s="301"/>
    </row>
    <row r="26" ht="15.75" customHeight="1"/>
    <row r="27" spans="3:4" ht="12.75" customHeight="1">
      <c r="C27" s="298" t="s">
        <v>197</v>
      </c>
      <c r="D27" s="298"/>
    </row>
  </sheetData>
  <sheetProtection/>
  <mergeCells count="16">
    <mergeCell ref="A2:B2"/>
    <mergeCell ref="A3:B3"/>
    <mergeCell ref="A8:B8"/>
    <mergeCell ref="A9:B9"/>
    <mergeCell ref="A10:B10"/>
    <mergeCell ref="A11:B11"/>
    <mergeCell ref="A4:A7"/>
    <mergeCell ref="A17:B19"/>
    <mergeCell ref="C27:D27"/>
    <mergeCell ref="A12:B12"/>
    <mergeCell ref="A13:B13"/>
    <mergeCell ref="A14:B14"/>
    <mergeCell ref="A15:B15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&amp;L0DB07308&amp;CФорма № Зведений- 1 мзс, Підрозділ: Державна судова адміністрація України,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2018-10-19T09:06:11Z</cp:lastPrinted>
  <dcterms:created xsi:type="dcterms:W3CDTF">2004-04-20T14:33:35Z</dcterms:created>
  <dcterms:modified xsi:type="dcterms:W3CDTF">2018-10-30T14:56:47Z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мзс_ДСАУ_16.10_3.2018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0DB07308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3.22.1.2007</vt:lpwstr>
  </property>
</Properties>
</file>