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8_3" sheetId="1" r:id="rId1"/>
    <sheet name="Z8_3" sheetId="2" state="hidden" r:id="rId2"/>
  </sheets>
  <externalReferences>
    <externalReference r:id="rId5"/>
  </externalReferences>
  <definedNames>
    <definedName name="Z8_3">'Z8_3'!$A$1:$C$28</definedName>
    <definedName name="_xlnm.Print_Area" localSheetId="0">'8_3'!$A$1:$P$39</definedName>
  </definedNames>
  <calcPr calcMode="manual" fullCalcOnLoad="1"/>
</workbook>
</file>

<file path=xl/sharedStrings.xml><?xml version="1.0" encoding="utf-8"?>
<sst xmlns="http://schemas.openxmlformats.org/spreadsheetml/2006/main" count="47" uniqueCount="45">
  <si>
    <t>Таблиця 8.3</t>
  </si>
  <si>
    <t>Результати перегляду апеляційними судами ухвал,
постановлених місцевими загальними судами в адміністративних справах</t>
  </si>
  <si>
    <t>№ з/п</t>
  </si>
  <si>
    <t>Область
(регіон)</t>
  </si>
  <si>
    <t>Кількість постановлених ухвал місцевими судами*</t>
  </si>
  <si>
    <t>За результатами перегляду ухвал</t>
  </si>
  <si>
    <t>скасовано</t>
  </si>
  <si>
    <t>питома вага %**</t>
  </si>
  <si>
    <t>змінено</t>
  </si>
  <si>
    <t>Усього скасовано та змінено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</si>
  <si>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</si>
  <si>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</si>
  <si>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</si>
  <si>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</si>
  <si>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</si>
  <si>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</si>
  <si>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</si>
  <si>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</si>
  <si>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</si>
  <si>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</si>
  <si>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</si>
  <si>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</si>
  <si>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</si>
  <si>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</si>
  <si>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</si>
  <si>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</si>
  <si>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</si>
  <si>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</si>
  <si>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</si>
  <si>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</si>
  <si>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</si>
  <si>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</si>
  <si>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</si>
  <si>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</si>
  <si>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</si>
  <si>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</si>
  <si>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</si>
  <si>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</si>
  <si>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</si>
  <si>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</si>
  <si>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- кількість постановлених ухвал, що підлягають оскарженню в апеляційних судах</t>
  </si>
  <si>
    <t>**- % від числа ухвал, постановлених місцевими судами</t>
  </si>
  <si>
    <t>kobl</t>
  </si>
  <si>
    <t>kr</t>
  </si>
  <si>
    <t>F1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</si>
</sst>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NumberFormat="1" applyAlignment="1" quotePrefix="1">
      <alignment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" fontId="1" fillId="0" borderId="10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textRotation="90"/>
    </xf>
    <xf numFmtId="1" fontId="1" fillId="0" borderId="10" xfId="0" applyNumberFormat="1" applyFont="1" applyBorder="1" applyAlignment="1">
      <alignment horizontal="right" vertical="center"/>
    </xf>
    <xf numFmtId="2" fontId="1" fillId="33" borderId="10" xfId="0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1" fontId="3" fillId="34" borderId="10" xfId="0" applyNumberFormat="1" applyFont="1" applyFill="1" applyBorder="1" applyAlignment="1">
      <alignment horizontal="right" vertical="center"/>
    </xf>
    <xf numFmtId="1" fontId="3" fillId="34" borderId="10" xfId="0" applyNumberFormat="1" applyFont="1" applyFill="1" applyBorder="1" applyAlignment="1" applyProtection="1">
      <alignment horizontal="right" vertical="center" wrapText="1"/>
      <protection locked="0"/>
    </xf>
    <xf numFmtId="2" fontId="3" fillId="34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8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_3"/>
      <sheetName val="Z8_3"/>
    </sheetNames>
    <sheetDataSet>
      <sheetData sheetId="0">
        <row r="9">
          <cell r="D9">
            <v>0</v>
          </cell>
          <cell r="F9">
            <v>1</v>
          </cell>
          <cell r="H9">
            <v>100</v>
          </cell>
          <cell r="J9">
            <v>0</v>
          </cell>
        </row>
        <row r="10">
          <cell r="D10">
            <v>1418</v>
          </cell>
          <cell r="F10">
            <v>274</v>
          </cell>
          <cell r="H10">
            <v>19.322990126939352</v>
          </cell>
          <cell r="J10">
            <v>9</v>
          </cell>
        </row>
        <row r="11">
          <cell r="D11">
            <v>638</v>
          </cell>
          <cell r="F11">
            <v>95</v>
          </cell>
          <cell r="H11">
            <v>14.890282131661442</v>
          </cell>
          <cell r="J11">
            <v>0</v>
          </cell>
        </row>
        <row r="12">
          <cell r="D12">
            <v>3317</v>
          </cell>
          <cell r="F12">
            <v>288</v>
          </cell>
          <cell r="H12">
            <v>8.682544467892674</v>
          </cell>
          <cell r="J12">
            <v>3</v>
          </cell>
        </row>
        <row r="13">
          <cell r="D13">
            <v>1516</v>
          </cell>
          <cell r="F13">
            <v>227</v>
          </cell>
          <cell r="H13">
            <v>14.973614775725594</v>
          </cell>
          <cell r="J13">
            <v>9</v>
          </cell>
        </row>
        <row r="14">
          <cell r="D14">
            <v>6757</v>
          </cell>
          <cell r="F14">
            <v>2031</v>
          </cell>
          <cell r="H14">
            <v>30.0577179221548</v>
          </cell>
          <cell r="J14">
            <v>74</v>
          </cell>
        </row>
        <row r="15">
          <cell r="D15">
            <v>801</v>
          </cell>
          <cell r="F15">
            <v>136</v>
          </cell>
          <cell r="H15">
            <v>16.978776529338326</v>
          </cell>
          <cell r="J15">
            <v>1</v>
          </cell>
        </row>
        <row r="16">
          <cell r="D16">
            <v>2514</v>
          </cell>
          <cell r="F16">
            <v>467</v>
          </cell>
          <cell r="H16">
            <v>18.575974542561656</v>
          </cell>
          <cell r="J16">
            <v>3</v>
          </cell>
        </row>
        <row r="17">
          <cell r="D17">
            <v>709</v>
          </cell>
          <cell r="F17">
            <v>189</v>
          </cell>
          <cell r="H17">
            <v>26.657263751763047</v>
          </cell>
          <cell r="J17">
            <v>1</v>
          </cell>
        </row>
        <row r="18">
          <cell r="D18">
            <v>2353</v>
          </cell>
          <cell r="F18">
            <v>285</v>
          </cell>
          <cell r="H18">
            <v>12.112197195070124</v>
          </cell>
          <cell r="J18">
            <v>9</v>
          </cell>
        </row>
        <row r="19">
          <cell r="D19">
            <v>1562</v>
          </cell>
          <cell r="F19">
            <v>228</v>
          </cell>
          <cell r="H19">
            <v>14.596670934699103</v>
          </cell>
          <cell r="J19">
            <v>1</v>
          </cell>
        </row>
        <row r="20">
          <cell r="D20">
            <v>736</v>
          </cell>
          <cell r="F20">
            <v>84</v>
          </cell>
          <cell r="H20">
            <v>11.41304347826087</v>
          </cell>
          <cell r="J20">
            <v>4</v>
          </cell>
        </row>
        <row r="21">
          <cell r="D21">
            <v>2265</v>
          </cell>
          <cell r="F21">
            <v>655</v>
          </cell>
          <cell r="H21">
            <v>28.91832229580574</v>
          </cell>
          <cell r="J21">
            <v>5</v>
          </cell>
        </row>
        <row r="22">
          <cell r="D22">
            <v>1372</v>
          </cell>
          <cell r="F22">
            <v>126</v>
          </cell>
          <cell r="H22">
            <v>9.183673469387756</v>
          </cell>
          <cell r="J22">
            <v>2</v>
          </cell>
        </row>
        <row r="23">
          <cell r="D23">
            <v>1848</v>
          </cell>
          <cell r="F23">
            <v>323</v>
          </cell>
          <cell r="H23">
            <v>17.47835497835498</v>
          </cell>
          <cell r="J23">
            <v>7</v>
          </cell>
        </row>
        <row r="24">
          <cell r="D24">
            <v>2592</v>
          </cell>
          <cell r="F24">
            <v>374</v>
          </cell>
          <cell r="H24">
            <v>14.429012345679013</v>
          </cell>
          <cell r="J24">
            <v>3</v>
          </cell>
        </row>
        <row r="25">
          <cell r="D25">
            <v>978</v>
          </cell>
          <cell r="F25">
            <v>119</v>
          </cell>
          <cell r="H25">
            <v>12.167689161554192</v>
          </cell>
          <cell r="J25">
            <v>1</v>
          </cell>
        </row>
        <row r="26">
          <cell r="D26">
            <v>819</v>
          </cell>
          <cell r="F26">
            <v>74</v>
          </cell>
          <cell r="H26">
            <v>9.035409035409035</v>
          </cell>
          <cell r="J26">
            <v>2</v>
          </cell>
        </row>
        <row r="27">
          <cell r="D27">
            <v>741</v>
          </cell>
          <cell r="F27">
            <v>85</v>
          </cell>
          <cell r="H27">
            <v>11.470985155195681</v>
          </cell>
          <cell r="J27">
            <v>0</v>
          </cell>
        </row>
        <row r="28">
          <cell r="D28">
            <v>2245</v>
          </cell>
          <cell r="F28">
            <v>236</v>
          </cell>
          <cell r="H28">
            <v>10.512249443207127</v>
          </cell>
          <cell r="J28">
            <v>4</v>
          </cell>
        </row>
        <row r="29">
          <cell r="D29">
            <v>1217</v>
          </cell>
          <cell r="F29">
            <v>139</v>
          </cell>
          <cell r="H29">
            <v>11.421528348397699</v>
          </cell>
          <cell r="J29">
            <v>5</v>
          </cell>
        </row>
        <row r="30">
          <cell r="D30">
            <v>919</v>
          </cell>
          <cell r="F30">
            <v>177</v>
          </cell>
          <cell r="H30">
            <v>19.26006528835691</v>
          </cell>
          <cell r="J30">
            <v>4</v>
          </cell>
        </row>
        <row r="31">
          <cell r="D31">
            <v>1243</v>
          </cell>
          <cell r="F31">
            <v>268</v>
          </cell>
          <cell r="H31">
            <v>21.560740144810943</v>
          </cell>
          <cell r="J31">
            <v>4</v>
          </cell>
        </row>
        <row r="32">
          <cell r="D32">
            <v>382</v>
          </cell>
          <cell r="F32">
            <v>56</v>
          </cell>
          <cell r="H32">
            <v>14.659685863874346</v>
          </cell>
          <cell r="J32">
            <v>2</v>
          </cell>
        </row>
        <row r="33">
          <cell r="D33">
            <v>1965</v>
          </cell>
          <cell r="F33">
            <v>605</v>
          </cell>
          <cell r="H33">
            <v>30.78880407124682</v>
          </cell>
          <cell r="J33">
            <v>0</v>
          </cell>
        </row>
        <row r="34">
          <cell r="D34">
            <v>3415</v>
          </cell>
          <cell r="F34">
            <v>478</v>
          </cell>
          <cell r="H34">
            <v>13.997071742313324</v>
          </cell>
          <cell r="J34">
            <v>6</v>
          </cell>
        </row>
        <row r="35">
          <cell r="D35">
            <v>0</v>
          </cell>
          <cell r="F35">
            <v>1</v>
          </cell>
          <cell r="H35">
            <v>100</v>
          </cell>
          <cell r="J35">
            <v>0</v>
          </cell>
        </row>
        <row r="36">
          <cell r="D36">
            <v>44322</v>
          </cell>
          <cell r="F36">
            <v>8021</v>
          </cell>
          <cell r="H36">
            <v>18.09710753124859</v>
          </cell>
          <cell r="J36">
            <v>159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PageLayoutView="0" workbookViewId="0" topLeftCell="A1">
      <selection activeCell="P36" sqref="A36:P36"/>
    </sheetView>
  </sheetViews>
  <sheetFormatPr defaultColWidth="9.00390625" defaultRowHeight="12.75" outlineLevelRow="1"/>
  <cols>
    <col min="1" max="1" width="3.25390625" style="1" customWidth="1"/>
    <col min="2" max="2" width="25.625" style="1" customWidth="1"/>
    <col min="3" max="4" width="9.125" style="1" customWidth="1"/>
    <col min="5" max="6" width="7.75390625" style="1" customWidth="1"/>
    <col min="7" max="7" width="8.125" style="1" customWidth="1"/>
    <col min="8" max="10" width="7.75390625" style="1" customWidth="1"/>
    <col min="11" max="12" width="8.375" style="1" customWidth="1"/>
    <col min="13" max="13" width="8.25390625" style="1" customWidth="1"/>
    <col min="14" max="14" width="7.75390625" style="1" customWidth="1"/>
    <col min="15" max="16" width="8.125" style="1" customWidth="1"/>
    <col min="17" max="23" width="4.25390625" style="1" customWidth="1"/>
    <col min="24" max="16384" width="9.125" style="1" customWidth="1"/>
  </cols>
  <sheetData>
    <row r="1" spans="2:15" ht="13.5">
      <c r="B1" s="13"/>
      <c r="O1" s="1" t="s">
        <v>0</v>
      </c>
    </row>
    <row r="2" spans="1:17" ht="34.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2"/>
      <c r="P2" s="2"/>
      <c r="Q2" s="2"/>
    </row>
    <row r="3" ht="7.5" customHeight="1"/>
    <row r="4" ht="7.5" customHeight="1"/>
    <row r="5" spans="1:16" ht="36.75" customHeight="1">
      <c r="A5" s="18" t="s">
        <v>2</v>
      </c>
      <c r="B5" s="16" t="s">
        <v>3</v>
      </c>
      <c r="C5" s="16" t="s">
        <v>4</v>
      </c>
      <c r="D5" s="16"/>
      <c r="E5" s="14" t="s">
        <v>5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32.25" customHeight="1">
      <c r="A6" s="18"/>
      <c r="B6" s="16"/>
      <c r="C6" s="16">
        <v>2014</v>
      </c>
      <c r="D6" s="16">
        <v>2015</v>
      </c>
      <c r="E6" s="14" t="s">
        <v>6</v>
      </c>
      <c r="F6" s="14"/>
      <c r="G6" s="15" t="s">
        <v>7</v>
      </c>
      <c r="H6" s="15"/>
      <c r="I6" s="14" t="s">
        <v>8</v>
      </c>
      <c r="J6" s="14"/>
      <c r="K6" s="15" t="s">
        <v>7</v>
      </c>
      <c r="L6" s="15"/>
      <c r="M6" s="16" t="s">
        <v>9</v>
      </c>
      <c r="N6" s="16"/>
      <c r="O6" s="15" t="s">
        <v>7</v>
      </c>
      <c r="P6" s="15"/>
    </row>
    <row r="7" spans="1:16" ht="39.75" customHeight="1">
      <c r="A7" s="18"/>
      <c r="B7" s="16"/>
      <c r="C7" s="16"/>
      <c r="D7" s="16"/>
      <c r="E7" s="3">
        <v>2014</v>
      </c>
      <c r="F7" s="3">
        <v>2015</v>
      </c>
      <c r="G7" s="4">
        <v>2014</v>
      </c>
      <c r="H7" s="4">
        <v>2015</v>
      </c>
      <c r="I7" s="3">
        <v>2014</v>
      </c>
      <c r="J7" s="3">
        <v>2015</v>
      </c>
      <c r="K7" s="4">
        <v>2014</v>
      </c>
      <c r="L7" s="4">
        <v>2015</v>
      </c>
      <c r="M7" s="3">
        <v>2014</v>
      </c>
      <c r="N7" s="3">
        <v>2015</v>
      </c>
      <c r="O7" s="4">
        <v>2014</v>
      </c>
      <c r="P7" s="4">
        <v>2015</v>
      </c>
    </row>
    <row r="8" spans="1:16" ht="12.75">
      <c r="A8" s="10" t="s">
        <v>10</v>
      </c>
      <c r="B8" s="10" t="s">
        <v>11</v>
      </c>
      <c r="C8" s="10">
        <v>1</v>
      </c>
      <c r="D8" s="10">
        <v>2</v>
      </c>
      <c r="E8" s="10">
        <v>3</v>
      </c>
      <c r="F8" s="10">
        <v>4</v>
      </c>
      <c r="G8" s="11">
        <v>5</v>
      </c>
      <c r="H8" s="11">
        <v>6</v>
      </c>
      <c r="I8" s="10">
        <v>7</v>
      </c>
      <c r="J8" s="10">
        <v>8</v>
      </c>
      <c r="K8" s="11">
        <v>9</v>
      </c>
      <c r="L8" s="11">
        <v>10</v>
      </c>
      <c r="M8" s="10">
        <v>11</v>
      </c>
      <c r="N8" s="10">
        <v>12</v>
      </c>
      <c r="O8" s="11">
        <v>13</v>
      </c>
      <c r="P8" s="11">
        <v>14</v>
      </c>
    </row>
    <row r="9" spans="1:27" ht="12.75" customHeight="1" outlineLevel="1">
      <c r="A9" s="10">
        <v>1</v>
      </c>
      <c r="B9" s="8" t="s">
        <v>12</v>
      </c>
      <c r="C9" s="19">
        <f>'[1]8_3'!D9</f>
        <v>0</v>
      </c>
      <c r="D9" s="19">
        <f>'Z8_3'!C2</f>
        <v>0</v>
      </c>
      <c r="E9" s="12">
        <f>'[1]8_3'!F9</f>
        <v>1</v>
      </c>
      <c r="F9" s="12">
        <v>0</v>
      </c>
      <c r="G9" s="20">
        <f>'[1]8_3'!H9</f>
        <v>100</v>
      </c>
      <c r="H9" s="20">
        <f>IF(D9=0,IF(F9=0,0,100),R9)</f>
        <v>0</v>
      </c>
      <c r="I9" s="12">
        <f>'[1]8_3'!J9</f>
        <v>0</v>
      </c>
      <c r="J9" s="12">
        <v>0</v>
      </c>
      <c r="K9" s="20">
        <f>IF(C9=0,IF(I9=0,0,100),S9)</f>
        <v>0</v>
      </c>
      <c r="L9" s="20">
        <f>IF(D9=0,IF(J9=0,0,100),T9)</f>
        <v>0</v>
      </c>
      <c r="M9" s="19">
        <f>SUM(E9,I9)</f>
        <v>1</v>
      </c>
      <c r="N9" s="19">
        <f>SUM(F9,J9)</f>
        <v>0</v>
      </c>
      <c r="O9" s="20">
        <f>IF(C9=0,IF(M9=0,0,100),U9)</f>
        <v>100</v>
      </c>
      <c r="P9" s="20">
        <f>IF(D9=0,IF(N9=0,0,100),V9)</f>
        <v>0</v>
      </c>
      <c r="Q9" s="5" t="e">
        <f>SUM(E9*100/C9)</f>
        <v>#DIV/0!</v>
      </c>
      <c r="R9" s="5" t="e">
        <f>SUM(F9*100/D9)</f>
        <v>#DIV/0!</v>
      </c>
      <c r="S9" s="5" t="e">
        <f>SUM(I9*100/C9)</f>
        <v>#DIV/0!</v>
      </c>
      <c r="T9" s="5" t="e">
        <f>SUM(J9*100/D9)</f>
        <v>#DIV/0!</v>
      </c>
      <c r="U9" s="5" t="e">
        <f>SUM(M9*100/C9)</f>
        <v>#DIV/0!</v>
      </c>
      <c r="V9" s="6" t="e">
        <f>SUM(N9*100/D9)</f>
        <v>#DIV/0!</v>
      </c>
      <c r="W9" s="6"/>
      <c r="X9" s="6"/>
      <c r="Y9" s="7"/>
      <c r="Z9" s="7"/>
      <c r="AA9" s="7"/>
    </row>
    <row r="10" spans="1:27" ht="12.75" outlineLevel="1">
      <c r="A10" s="10">
        <v>2</v>
      </c>
      <c r="B10" s="8" t="s">
        <v>13</v>
      </c>
      <c r="C10" s="19">
        <f>'[1]8_3'!D10</f>
        <v>1418</v>
      </c>
      <c r="D10" s="19">
        <f>'Z8_3'!C3</f>
        <v>1036</v>
      </c>
      <c r="E10" s="12">
        <f>'[1]8_3'!F10</f>
        <v>274</v>
      </c>
      <c r="F10" s="12">
        <v>113</v>
      </c>
      <c r="G10" s="20">
        <f>'[1]8_3'!H10</f>
        <v>19.322990126939352</v>
      </c>
      <c r="H10" s="20">
        <f aca="true" t="shared" si="0" ref="H10:H36">IF(D10=0,IF(F10=0,0,100),R10)</f>
        <v>10.907335907335908</v>
      </c>
      <c r="I10" s="12">
        <f>'[1]8_3'!J10</f>
        <v>9</v>
      </c>
      <c r="J10" s="12">
        <v>2</v>
      </c>
      <c r="K10" s="20">
        <f aca="true" t="shared" si="1" ref="K10:L36">IF(C10=0,IF(I10=0,0,100),S10)</f>
        <v>0.6346967559943583</v>
      </c>
      <c r="L10" s="20">
        <f t="shared" si="1"/>
        <v>0.19305019305019305</v>
      </c>
      <c r="M10" s="19">
        <f aca="true" t="shared" si="2" ref="M10:M36">SUM(E10,I10)</f>
        <v>283</v>
      </c>
      <c r="N10" s="19">
        <f aca="true" t="shared" si="3" ref="N10:N36">SUM(F10,J10)</f>
        <v>115</v>
      </c>
      <c r="O10" s="20">
        <f aca="true" t="shared" si="4" ref="O10:P36">IF(C10=0,IF(M10=0,0,100),U10)</f>
        <v>19.95768688293371</v>
      </c>
      <c r="P10" s="20">
        <f t="shared" si="4"/>
        <v>11.1003861003861</v>
      </c>
      <c r="Q10" s="5">
        <f aca="true" t="shared" si="5" ref="Q10:R36">SUM(E10*100/C10)</f>
        <v>19.322990126939352</v>
      </c>
      <c r="R10" s="5">
        <f t="shared" si="5"/>
        <v>10.907335907335908</v>
      </c>
      <c r="S10" s="5">
        <f aca="true" t="shared" si="6" ref="S10:T36">SUM(I10*100/C10)</f>
        <v>0.6346967559943583</v>
      </c>
      <c r="T10" s="5">
        <f t="shared" si="6"/>
        <v>0.19305019305019305</v>
      </c>
      <c r="U10" s="5">
        <f aca="true" t="shared" si="7" ref="U10:V36">SUM(M10*100/C10)</f>
        <v>19.95768688293371</v>
      </c>
      <c r="V10" s="6">
        <f t="shared" si="7"/>
        <v>11.1003861003861</v>
      </c>
      <c r="W10" s="6"/>
      <c r="X10" s="6"/>
      <c r="Y10" s="7"/>
      <c r="Z10" s="7"/>
      <c r="AA10" s="7"/>
    </row>
    <row r="11" spans="1:27" ht="12.75" outlineLevel="1">
      <c r="A11" s="10">
        <v>3</v>
      </c>
      <c r="B11" s="8" t="s">
        <v>14</v>
      </c>
      <c r="C11" s="19">
        <f>'[1]8_3'!D11</f>
        <v>638</v>
      </c>
      <c r="D11" s="19">
        <f>'Z8_3'!C4</f>
        <v>533</v>
      </c>
      <c r="E11" s="12">
        <f>'[1]8_3'!F11</f>
        <v>95</v>
      </c>
      <c r="F11" s="12">
        <v>48</v>
      </c>
      <c r="G11" s="20">
        <f>'[1]8_3'!H11</f>
        <v>14.890282131661442</v>
      </c>
      <c r="H11" s="20">
        <f t="shared" si="0"/>
        <v>9.00562851782364</v>
      </c>
      <c r="I11" s="12">
        <f>'[1]8_3'!J11</f>
        <v>0</v>
      </c>
      <c r="J11" s="12">
        <v>1</v>
      </c>
      <c r="K11" s="20">
        <f t="shared" si="1"/>
        <v>0</v>
      </c>
      <c r="L11" s="20">
        <f t="shared" si="1"/>
        <v>0.18761726078799248</v>
      </c>
      <c r="M11" s="19">
        <f t="shared" si="2"/>
        <v>95</v>
      </c>
      <c r="N11" s="19">
        <f t="shared" si="3"/>
        <v>49</v>
      </c>
      <c r="O11" s="20">
        <f t="shared" si="4"/>
        <v>14.890282131661442</v>
      </c>
      <c r="P11" s="20">
        <f t="shared" si="4"/>
        <v>9.193245778611633</v>
      </c>
      <c r="Q11" s="5">
        <f t="shared" si="5"/>
        <v>14.890282131661442</v>
      </c>
      <c r="R11" s="5">
        <f t="shared" si="5"/>
        <v>9.00562851782364</v>
      </c>
      <c r="S11" s="5">
        <f t="shared" si="6"/>
        <v>0</v>
      </c>
      <c r="T11" s="5">
        <f t="shared" si="6"/>
        <v>0.18761726078799248</v>
      </c>
      <c r="U11" s="5">
        <f t="shared" si="7"/>
        <v>14.890282131661442</v>
      </c>
      <c r="V11" s="6">
        <f t="shared" si="7"/>
        <v>9.193245778611633</v>
      </c>
      <c r="W11" s="6"/>
      <c r="X11" s="6"/>
      <c r="Y11" s="7"/>
      <c r="Z11" s="7"/>
      <c r="AA11" s="7"/>
    </row>
    <row r="12" spans="1:27" ht="12.75" outlineLevel="1">
      <c r="A12" s="10">
        <v>4</v>
      </c>
      <c r="B12" s="8" t="s">
        <v>15</v>
      </c>
      <c r="C12" s="19">
        <f>'[1]8_3'!D12</f>
        <v>3317</v>
      </c>
      <c r="D12" s="19">
        <f>'Z8_3'!C5</f>
        <v>2351</v>
      </c>
      <c r="E12" s="12">
        <f>'[1]8_3'!F12</f>
        <v>288</v>
      </c>
      <c r="F12" s="12">
        <v>203</v>
      </c>
      <c r="G12" s="20">
        <f>'[1]8_3'!H12</f>
        <v>8.682544467892674</v>
      </c>
      <c r="H12" s="20">
        <f t="shared" si="0"/>
        <v>8.634623564440664</v>
      </c>
      <c r="I12" s="12">
        <f>'[1]8_3'!J12</f>
        <v>3</v>
      </c>
      <c r="J12" s="12">
        <v>3</v>
      </c>
      <c r="K12" s="20">
        <f t="shared" si="1"/>
        <v>0.09044317154054869</v>
      </c>
      <c r="L12" s="20">
        <f t="shared" si="1"/>
        <v>0.12760527435133986</v>
      </c>
      <c r="M12" s="19">
        <f t="shared" si="2"/>
        <v>291</v>
      </c>
      <c r="N12" s="19">
        <f t="shared" si="3"/>
        <v>206</v>
      </c>
      <c r="O12" s="20">
        <f t="shared" si="4"/>
        <v>8.772987639433223</v>
      </c>
      <c r="P12" s="20">
        <f t="shared" si="4"/>
        <v>8.762228838792003</v>
      </c>
      <c r="Q12" s="5">
        <f t="shared" si="5"/>
        <v>8.682544467892674</v>
      </c>
      <c r="R12" s="5">
        <f t="shared" si="5"/>
        <v>8.634623564440664</v>
      </c>
      <c r="S12" s="5">
        <f t="shared" si="6"/>
        <v>0.09044317154054869</v>
      </c>
      <c r="T12" s="5">
        <f t="shared" si="6"/>
        <v>0.12760527435133986</v>
      </c>
      <c r="U12" s="5">
        <f t="shared" si="7"/>
        <v>8.772987639433223</v>
      </c>
      <c r="V12" s="6">
        <f t="shared" si="7"/>
        <v>8.762228838792003</v>
      </c>
      <c r="W12" s="6"/>
      <c r="X12" s="6"/>
      <c r="Y12" s="7"/>
      <c r="Z12" s="7"/>
      <c r="AA12" s="7"/>
    </row>
    <row r="13" spans="1:27" ht="12.75" outlineLevel="1">
      <c r="A13" s="10">
        <v>5</v>
      </c>
      <c r="B13" s="8" t="s">
        <v>16</v>
      </c>
      <c r="C13" s="19">
        <f>'[1]8_3'!D13</f>
        <v>1516</v>
      </c>
      <c r="D13" s="19">
        <f>'Z8_3'!C6</f>
        <v>1533</v>
      </c>
      <c r="E13" s="12">
        <f>'[1]8_3'!F13</f>
        <v>227</v>
      </c>
      <c r="F13" s="12">
        <v>75</v>
      </c>
      <c r="G13" s="20">
        <f>'[1]8_3'!H13</f>
        <v>14.973614775725594</v>
      </c>
      <c r="H13" s="20">
        <f t="shared" si="0"/>
        <v>4.892367906066537</v>
      </c>
      <c r="I13" s="12">
        <f>'[1]8_3'!J13</f>
        <v>9</v>
      </c>
      <c r="J13" s="12">
        <v>0</v>
      </c>
      <c r="K13" s="20">
        <f t="shared" si="1"/>
        <v>0.5936675461741425</v>
      </c>
      <c r="L13" s="20">
        <f t="shared" si="1"/>
        <v>0</v>
      </c>
      <c r="M13" s="19">
        <f t="shared" si="2"/>
        <v>236</v>
      </c>
      <c r="N13" s="19">
        <f t="shared" si="3"/>
        <v>75</v>
      </c>
      <c r="O13" s="20">
        <f t="shared" si="4"/>
        <v>15.567282321899736</v>
      </c>
      <c r="P13" s="20">
        <f t="shared" si="4"/>
        <v>4.892367906066537</v>
      </c>
      <c r="Q13" s="5">
        <f t="shared" si="5"/>
        <v>14.973614775725594</v>
      </c>
      <c r="R13" s="5">
        <f t="shared" si="5"/>
        <v>4.892367906066537</v>
      </c>
      <c r="S13" s="5">
        <f t="shared" si="6"/>
        <v>0.5936675461741425</v>
      </c>
      <c r="T13" s="5">
        <f t="shared" si="6"/>
        <v>0</v>
      </c>
      <c r="U13" s="5">
        <f t="shared" si="7"/>
        <v>15.567282321899736</v>
      </c>
      <c r="V13" s="6">
        <f t="shared" si="7"/>
        <v>4.892367906066537</v>
      </c>
      <c r="W13" s="6"/>
      <c r="X13" s="6"/>
      <c r="Y13" s="7"/>
      <c r="Z13" s="7"/>
      <c r="AA13" s="7"/>
    </row>
    <row r="14" spans="1:27" ht="12.75" outlineLevel="1">
      <c r="A14" s="10">
        <v>6</v>
      </c>
      <c r="B14" s="8" t="s">
        <v>17</v>
      </c>
      <c r="C14" s="19">
        <f>'[1]8_3'!D14</f>
        <v>6757</v>
      </c>
      <c r="D14" s="19">
        <f>'Z8_3'!C7</f>
        <v>1222</v>
      </c>
      <c r="E14" s="12">
        <f>'[1]8_3'!F14</f>
        <v>2031</v>
      </c>
      <c r="F14" s="12">
        <v>103</v>
      </c>
      <c r="G14" s="20">
        <f>'[1]8_3'!H14</f>
        <v>30.0577179221548</v>
      </c>
      <c r="H14" s="20">
        <f t="shared" si="0"/>
        <v>8.428805237315876</v>
      </c>
      <c r="I14" s="12">
        <f>'[1]8_3'!J14</f>
        <v>74</v>
      </c>
      <c r="J14" s="12">
        <v>3</v>
      </c>
      <c r="K14" s="20">
        <f t="shared" si="1"/>
        <v>1.095160574219328</v>
      </c>
      <c r="L14" s="20">
        <f t="shared" si="1"/>
        <v>0.24549918166939444</v>
      </c>
      <c r="M14" s="19">
        <f t="shared" si="2"/>
        <v>2105</v>
      </c>
      <c r="N14" s="19">
        <f t="shared" si="3"/>
        <v>106</v>
      </c>
      <c r="O14" s="20">
        <f t="shared" si="4"/>
        <v>31.15287849637413</v>
      </c>
      <c r="P14" s="20">
        <f t="shared" si="4"/>
        <v>8.67430441898527</v>
      </c>
      <c r="Q14" s="5">
        <f t="shared" si="5"/>
        <v>30.0577179221548</v>
      </c>
      <c r="R14" s="5">
        <f t="shared" si="5"/>
        <v>8.428805237315876</v>
      </c>
      <c r="S14" s="5">
        <f t="shared" si="6"/>
        <v>1.095160574219328</v>
      </c>
      <c r="T14" s="5">
        <f t="shared" si="6"/>
        <v>0.24549918166939444</v>
      </c>
      <c r="U14" s="5">
        <f t="shared" si="7"/>
        <v>31.15287849637413</v>
      </c>
      <c r="V14" s="6">
        <f t="shared" si="7"/>
        <v>8.67430441898527</v>
      </c>
      <c r="W14" s="6"/>
      <c r="X14" s="6"/>
      <c r="Y14" s="7"/>
      <c r="Z14" s="7"/>
      <c r="AA14" s="7"/>
    </row>
    <row r="15" spans="1:27" ht="12.75" outlineLevel="1">
      <c r="A15" s="10">
        <v>7</v>
      </c>
      <c r="B15" s="8" t="s">
        <v>18</v>
      </c>
      <c r="C15" s="19">
        <f>'[1]8_3'!D15</f>
        <v>801</v>
      </c>
      <c r="D15" s="19">
        <f>'Z8_3'!C8</f>
        <v>751</v>
      </c>
      <c r="E15" s="12">
        <f>'[1]8_3'!F15</f>
        <v>136</v>
      </c>
      <c r="F15" s="12">
        <v>70</v>
      </c>
      <c r="G15" s="20">
        <f>'[1]8_3'!H15</f>
        <v>16.978776529338326</v>
      </c>
      <c r="H15" s="20">
        <f t="shared" si="0"/>
        <v>9.320905459387482</v>
      </c>
      <c r="I15" s="12">
        <f>'[1]8_3'!J15</f>
        <v>1</v>
      </c>
      <c r="J15" s="12">
        <v>3</v>
      </c>
      <c r="K15" s="20">
        <f t="shared" si="1"/>
        <v>0.12484394506866417</v>
      </c>
      <c r="L15" s="20">
        <f t="shared" si="1"/>
        <v>0.3994673768308921</v>
      </c>
      <c r="M15" s="19">
        <f t="shared" si="2"/>
        <v>137</v>
      </c>
      <c r="N15" s="19">
        <f t="shared" si="3"/>
        <v>73</v>
      </c>
      <c r="O15" s="20">
        <f t="shared" si="4"/>
        <v>17.10362047440699</v>
      </c>
      <c r="P15" s="20">
        <f t="shared" si="4"/>
        <v>9.720372836218376</v>
      </c>
      <c r="Q15" s="5">
        <f t="shared" si="5"/>
        <v>16.978776529338326</v>
      </c>
      <c r="R15" s="5">
        <f t="shared" si="5"/>
        <v>9.320905459387482</v>
      </c>
      <c r="S15" s="5">
        <f t="shared" si="6"/>
        <v>0.12484394506866417</v>
      </c>
      <c r="T15" s="5">
        <f t="shared" si="6"/>
        <v>0.3994673768308921</v>
      </c>
      <c r="U15" s="5">
        <f t="shared" si="7"/>
        <v>17.10362047440699</v>
      </c>
      <c r="V15" s="6">
        <f t="shared" si="7"/>
        <v>9.720372836218376</v>
      </c>
      <c r="W15" s="6"/>
      <c r="X15" s="6"/>
      <c r="Y15" s="7"/>
      <c r="Z15" s="7"/>
      <c r="AA15" s="7"/>
    </row>
    <row r="16" spans="1:27" ht="12.75" outlineLevel="1">
      <c r="A16" s="10">
        <v>8</v>
      </c>
      <c r="B16" s="8" t="s">
        <v>19</v>
      </c>
      <c r="C16" s="19">
        <f>'[1]8_3'!D16</f>
        <v>2514</v>
      </c>
      <c r="D16" s="19">
        <f>'Z8_3'!C9</f>
        <v>1277</v>
      </c>
      <c r="E16" s="12">
        <f>'[1]8_3'!F16</f>
        <v>467</v>
      </c>
      <c r="F16" s="12">
        <v>130</v>
      </c>
      <c r="G16" s="20">
        <f>'[1]8_3'!H16</f>
        <v>18.575974542561656</v>
      </c>
      <c r="H16" s="20">
        <f t="shared" si="0"/>
        <v>10.180109631949882</v>
      </c>
      <c r="I16" s="12">
        <f>'[1]8_3'!J16</f>
        <v>3</v>
      </c>
      <c r="J16" s="12">
        <v>0</v>
      </c>
      <c r="K16" s="20">
        <f t="shared" si="1"/>
        <v>0.11933174224343675</v>
      </c>
      <c r="L16" s="20">
        <f t="shared" si="1"/>
        <v>0</v>
      </c>
      <c r="M16" s="19">
        <f t="shared" si="2"/>
        <v>470</v>
      </c>
      <c r="N16" s="19">
        <f t="shared" si="3"/>
        <v>130</v>
      </c>
      <c r="O16" s="20">
        <f t="shared" si="4"/>
        <v>18.695306284805092</v>
      </c>
      <c r="P16" s="20">
        <f t="shared" si="4"/>
        <v>10.180109631949882</v>
      </c>
      <c r="Q16" s="5">
        <f t="shared" si="5"/>
        <v>18.575974542561656</v>
      </c>
      <c r="R16" s="5">
        <f t="shared" si="5"/>
        <v>10.180109631949882</v>
      </c>
      <c r="S16" s="5">
        <f t="shared" si="6"/>
        <v>0.11933174224343675</v>
      </c>
      <c r="T16" s="5">
        <f t="shared" si="6"/>
        <v>0</v>
      </c>
      <c r="U16" s="5">
        <f t="shared" si="7"/>
        <v>18.695306284805092</v>
      </c>
      <c r="V16" s="6">
        <f t="shared" si="7"/>
        <v>10.180109631949882</v>
      </c>
      <c r="W16" s="6"/>
      <c r="X16" s="6"/>
      <c r="Y16" s="7"/>
      <c r="Z16" s="7"/>
      <c r="AA16" s="7"/>
    </row>
    <row r="17" spans="1:27" ht="12.75" outlineLevel="1">
      <c r="A17" s="10">
        <v>9</v>
      </c>
      <c r="B17" s="8" t="s">
        <v>20</v>
      </c>
      <c r="C17" s="19">
        <f>'[1]8_3'!D17</f>
        <v>709</v>
      </c>
      <c r="D17" s="19">
        <f>'Z8_3'!C10</f>
        <v>493</v>
      </c>
      <c r="E17" s="12">
        <f>'[1]8_3'!F17</f>
        <v>189</v>
      </c>
      <c r="F17" s="12">
        <v>70</v>
      </c>
      <c r="G17" s="20">
        <f>'[1]8_3'!H17</f>
        <v>26.657263751763047</v>
      </c>
      <c r="H17" s="20">
        <f t="shared" si="0"/>
        <v>14.198782961460447</v>
      </c>
      <c r="I17" s="12">
        <f>'[1]8_3'!J17</f>
        <v>1</v>
      </c>
      <c r="J17" s="12">
        <v>1</v>
      </c>
      <c r="K17" s="20">
        <f t="shared" si="1"/>
        <v>0.14104372355430184</v>
      </c>
      <c r="L17" s="20">
        <f t="shared" si="1"/>
        <v>0.2028397565922921</v>
      </c>
      <c r="M17" s="19">
        <f t="shared" si="2"/>
        <v>190</v>
      </c>
      <c r="N17" s="19">
        <f t="shared" si="3"/>
        <v>71</v>
      </c>
      <c r="O17" s="20">
        <f t="shared" si="4"/>
        <v>26.798307475317348</v>
      </c>
      <c r="P17" s="20">
        <f t="shared" si="4"/>
        <v>14.401622718052739</v>
      </c>
      <c r="Q17" s="5">
        <f t="shared" si="5"/>
        <v>26.657263751763047</v>
      </c>
      <c r="R17" s="5">
        <f t="shared" si="5"/>
        <v>14.198782961460447</v>
      </c>
      <c r="S17" s="5">
        <f t="shared" si="6"/>
        <v>0.14104372355430184</v>
      </c>
      <c r="T17" s="5">
        <f t="shared" si="6"/>
        <v>0.2028397565922921</v>
      </c>
      <c r="U17" s="5">
        <f t="shared" si="7"/>
        <v>26.798307475317348</v>
      </c>
      <c r="V17" s="6">
        <f t="shared" si="7"/>
        <v>14.401622718052739</v>
      </c>
      <c r="W17" s="6"/>
      <c r="X17" s="6"/>
      <c r="Y17" s="7"/>
      <c r="Z17" s="7"/>
      <c r="AA17" s="7"/>
    </row>
    <row r="18" spans="1:27" ht="12.75" outlineLevel="1">
      <c r="A18" s="10">
        <v>10</v>
      </c>
      <c r="B18" s="8" t="s">
        <v>21</v>
      </c>
      <c r="C18" s="19">
        <f>'[1]8_3'!D18</f>
        <v>2353</v>
      </c>
      <c r="D18" s="19">
        <f>'Z8_3'!C11</f>
        <v>1417</v>
      </c>
      <c r="E18" s="12">
        <f>'[1]8_3'!F18</f>
        <v>285</v>
      </c>
      <c r="F18" s="12">
        <v>184</v>
      </c>
      <c r="G18" s="20">
        <f>'[1]8_3'!H18</f>
        <v>12.112197195070124</v>
      </c>
      <c r="H18" s="20">
        <f t="shared" si="0"/>
        <v>12.985179957657023</v>
      </c>
      <c r="I18" s="12">
        <f>'[1]8_3'!J18</f>
        <v>9</v>
      </c>
      <c r="J18" s="12">
        <v>10</v>
      </c>
      <c r="K18" s="20">
        <f t="shared" si="1"/>
        <v>0.3824904377390565</v>
      </c>
      <c r="L18" s="20">
        <f t="shared" si="1"/>
        <v>0.7057163020465773</v>
      </c>
      <c r="M18" s="19">
        <f t="shared" si="2"/>
        <v>294</v>
      </c>
      <c r="N18" s="19">
        <f t="shared" si="3"/>
        <v>194</v>
      </c>
      <c r="O18" s="20">
        <f t="shared" si="4"/>
        <v>12.49468763280918</v>
      </c>
      <c r="P18" s="20">
        <f t="shared" si="4"/>
        <v>13.6908962597036</v>
      </c>
      <c r="Q18" s="5">
        <f t="shared" si="5"/>
        <v>12.112197195070124</v>
      </c>
      <c r="R18" s="5">
        <f t="shared" si="5"/>
        <v>12.985179957657023</v>
      </c>
      <c r="S18" s="5">
        <f t="shared" si="6"/>
        <v>0.3824904377390565</v>
      </c>
      <c r="T18" s="5">
        <f t="shared" si="6"/>
        <v>0.7057163020465773</v>
      </c>
      <c r="U18" s="5">
        <f t="shared" si="7"/>
        <v>12.49468763280918</v>
      </c>
      <c r="V18" s="6">
        <f t="shared" si="7"/>
        <v>13.6908962597036</v>
      </c>
      <c r="W18" s="6"/>
      <c r="X18" s="6"/>
      <c r="Y18" s="7"/>
      <c r="Z18" s="7"/>
      <c r="AA18" s="7"/>
    </row>
    <row r="19" spans="1:27" ht="12.75" outlineLevel="1">
      <c r="A19" s="10">
        <v>11</v>
      </c>
      <c r="B19" s="8" t="s">
        <v>22</v>
      </c>
      <c r="C19" s="19">
        <f>'[1]8_3'!D19</f>
        <v>1562</v>
      </c>
      <c r="D19" s="19">
        <f>'Z8_3'!C12</f>
        <v>745</v>
      </c>
      <c r="E19" s="12">
        <f>'[1]8_3'!F19</f>
        <v>228</v>
      </c>
      <c r="F19" s="12">
        <v>99</v>
      </c>
      <c r="G19" s="20">
        <f>'[1]8_3'!H19</f>
        <v>14.596670934699103</v>
      </c>
      <c r="H19" s="20">
        <f t="shared" si="0"/>
        <v>13.288590604026846</v>
      </c>
      <c r="I19" s="12">
        <f>'[1]8_3'!J19</f>
        <v>1</v>
      </c>
      <c r="J19" s="12">
        <v>0</v>
      </c>
      <c r="K19" s="20">
        <f t="shared" si="1"/>
        <v>0.06402048655569782</v>
      </c>
      <c r="L19" s="20">
        <f t="shared" si="1"/>
        <v>0</v>
      </c>
      <c r="M19" s="19">
        <f t="shared" si="2"/>
        <v>229</v>
      </c>
      <c r="N19" s="19">
        <f t="shared" si="3"/>
        <v>99</v>
      </c>
      <c r="O19" s="20">
        <f t="shared" si="4"/>
        <v>14.660691421254802</v>
      </c>
      <c r="P19" s="20">
        <f t="shared" si="4"/>
        <v>13.288590604026846</v>
      </c>
      <c r="Q19" s="5">
        <f t="shared" si="5"/>
        <v>14.596670934699103</v>
      </c>
      <c r="R19" s="5">
        <f t="shared" si="5"/>
        <v>13.288590604026846</v>
      </c>
      <c r="S19" s="5">
        <f t="shared" si="6"/>
        <v>0.06402048655569782</v>
      </c>
      <c r="T19" s="5">
        <f t="shared" si="6"/>
        <v>0</v>
      </c>
      <c r="U19" s="5">
        <f t="shared" si="7"/>
        <v>14.660691421254802</v>
      </c>
      <c r="V19" s="6">
        <f t="shared" si="7"/>
        <v>13.288590604026846</v>
      </c>
      <c r="W19" s="6"/>
      <c r="X19" s="6"/>
      <c r="Y19" s="7"/>
      <c r="Z19" s="7"/>
      <c r="AA19" s="7"/>
    </row>
    <row r="20" spans="1:27" ht="12.75" outlineLevel="1">
      <c r="A20" s="10">
        <v>12</v>
      </c>
      <c r="B20" s="8" t="s">
        <v>23</v>
      </c>
      <c r="C20" s="19">
        <f>'[1]8_3'!D20</f>
        <v>736</v>
      </c>
      <c r="D20" s="19">
        <f>'Z8_3'!C13</f>
        <v>356</v>
      </c>
      <c r="E20" s="12">
        <f>'[1]8_3'!F20</f>
        <v>84</v>
      </c>
      <c r="F20" s="12">
        <v>41</v>
      </c>
      <c r="G20" s="20">
        <f>'[1]8_3'!H20</f>
        <v>11.41304347826087</v>
      </c>
      <c r="H20" s="20">
        <f t="shared" si="0"/>
        <v>11.51685393258427</v>
      </c>
      <c r="I20" s="12">
        <f>'[1]8_3'!J20</f>
        <v>4</v>
      </c>
      <c r="J20" s="12">
        <v>2</v>
      </c>
      <c r="K20" s="20">
        <f t="shared" si="1"/>
        <v>0.5434782608695652</v>
      </c>
      <c r="L20" s="20">
        <f t="shared" si="1"/>
        <v>0.5617977528089888</v>
      </c>
      <c r="M20" s="19">
        <f t="shared" si="2"/>
        <v>88</v>
      </c>
      <c r="N20" s="19">
        <f t="shared" si="3"/>
        <v>43</v>
      </c>
      <c r="O20" s="20">
        <f t="shared" si="4"/>
        <v>11.956521739130435</v>
      </c>
      <c r="P20" s="20">
        <f t="shared" si="4"/>
        <v>12.07865168539326</v>
      </c>
      <c r="Q20" s="5">
        <f t="shared" si="5"/>
        <v>11.41304347826087</v>
      </c>
      <c r="R20" s="5">
        <f t="shared" si="5"/>
        <v>11.51685393258427</v>
      </c>
      <c r="S20" s="5">
        <f t="shared" si="6"/>
        <v>0.5434782608695652</v>
      </c>
      <c r="T20" s="5">
        <f t="shared" si="6"/>
        <v>0.5617977528089888</v>
      </c>
      <c r="U20" s="5">
        <f t="shared" si="7"/>
        <v>11.956521739130435</v>
      </c>
      <c r="V20" s="6">
        <f t="shared" si="7"/>
        <v>12.07865168539326</v>
      </c>
      <c r="W20" s="6"/>
      <c r="X20" s="6"/>
      <c r="Y20" s="7"/>
      <c r="Z20" s="7"/>
      <c r="AA20" s="7"/>
    </row>
    <row r="21" spans="1:27" ht="12.75" outlineLevel="1">
      <c r="A21" s="10">
        <v>13</v>
      </c>
      <c r="B21" s="8" t="s">
        <v>24</v>
      </c>
      <c r="C21" s="19">
        <f>'[1]8_3'!D21</f>
        <v>2265</v>
      </c>
      <c r="D21" s="19">
        <f>'Z8_3'!C14</f>
        <v>1817</v>
      </c>
      <c r="E21" s="12">
        <f>'[1]8_3'!F21</f>
        <v>655</v>
      </c>
      <c r="F21" s="12">
        <v>331</v>
      </c>
      <c r="G21" s="20">
        <f>'[1]8_3'!H21</f>
        <v>28.91832229580574</v>
      </c>
      <c r="H21" s="20">
        <f t="shared" si="0"/>
        <v>18.2168409466153</v>
      </c>
      <c r="I21" s="12">
        <f>'[1]8_3'!J21</f>
        <v>5</v>
      </c>
      <c r="J21" s="12">
        <v>0</v>
      </c>
      <c r="K21" s="20">
        <f t="shared" si="1"/>
        <v>0.22075055187637968</v>
      </c>
      <c r="L21" s="20">
        <f t="shared" si="1"/>
        <v>0</v>
      </c>
      <c r="M21" s="19">
        <f t="shared" si="2"/>
        <v>660</v>
      </c>
      <c r="N21" s="19">
        <f t="shared" si="3"/>
        <v>331</v>
      </c>
      <c r="O21" s="20">
        <f t="shared" si="4"/>
        <v>29.13907284768212</v>
      </c>
      <c r="P21" s="20">
        <f t="shared" si="4"/>
        <v>18.2168409466153</v>
      </c>
      <c r="Q21" s="5">
        <f t="shared" si="5"/>
        <v>28.91832229580574</v>
      </c>
      <c r="R21" s="5">
        <f t="shared" si="5"/>
        <v>18.2168409466153</v>
      </c>
      <c r="S21" s="5">
        <f t="shared" si="6"/>
        <v>0.22075055187637968</v>
      </c>
      <c r="T21" s="5">
        <f t="shared" si="6"/>
        <v>0</v>
      </c>
      <c r="U21" s="5">
        <f t="shared" si="7"/>
        <v>29.13907284768212</v>
      </c>
      <c r="V21" s="6">
        <f t="shared" si="7"/>
        <v>18.2168409466153</v>
      </c>
      <c r="W21" s="6"/>
      <c r="X21" s="6"/>
      <c r="Y21" s="7"/>
      <c r="Z21" s="7"/>
      <c r="AA21" s="7"/>
    </row>
    <row r="22" spans="1:27" ht="12.75" outlineLevel="1">
      <c r="A22" s="10">
        <v>14</v>
      </c>
      <c r="B22" s="8" t="s">
        <v>25</v>
      </c>
      <c r="C22" s="19">
        <f>'[1]8_3'!D22</f>
        <v>1372</v>
      </c>
      <c r="D22" s="19">
        <f>'Z8_3'!C15</f>
        <v>875</v>
      </c>
      <c r="E22" s="12">
        <f>'[1]8_3'!F22</f>
        <v>126</v>
      </c>
      <c r="F22" s="12">
        <v>64</v>
      </c>
      <c r="G22" s="20">
        <f>'[1]8_3'!H22</f>
        <v>9.183673469387756</v>
      </c>
      <c r="H22" s="20">
        <f t="shared" si="0"/>
        <v>7.314285714285714</v>
      </c>
      <c r="I22" s="12">
        <f>'[1]8_3'!J22</f>
        <v>2</v>
      </c>
      <c r="J22" s="12">
        <v>1</v>
      </c>
      <c r="K22" s="20">
        <f t="shared" si="1"/>
        <v>0.1457725947521866</v>
      </c>
      <c r="L22" s="20">
        <f t="shared" si="1"/>
        <v>0.11428571428571428</v>
      </c>
      <c r="M22" s="19">
        <f t="shared" si="2"/>
        <v>128</v>
      </c>
      <c r="N22" s="19">
        <f t="shared" si="3"/>
        <v>65</v>
      </c>
      <c r="O22" s="20">
        <f t="shared" si="4"/>
        <v>9.329446064139942</v>
      </c>
      <c r="P22" s="20">
        <f t="shared" si="4"/>
        <v>7.428571428571429</v>
      </c>
      <c r="Q22" s="5">
        <f t="shared" si="5"/>
        <v>9.183673469387756</v>
      </c>
      <c r="R22" s="5">
        <f t="shared" si="5"/>
        <v>7.314285714285714</v>
      </c>
      <c r="S22" s="5">
        <f t="shared" si="6"/>
        <v>0.1457725947521866</v>
      </c>
      <c r="T22" s="5">
        <f t="shared" si="6"/>
        <v>0.11428571428571428</v>
      </c>
      <c r="U22" s="5">
        <f t="shared" si="7"/>
        <v>9.329446064139942</v>
      </c>
      <c r="V22" s="6">
        <f t="shared" si="7"/>
        <v>7.428571428571429</v>
      </c>
      <c r="W22" s="6"/>
      <c r="X22" s="6"/>
      <c r="Y22" s="7"/>
      <c r="Z22" s="7"/>
      <c r="AA22" s="7"/>
    </row>
    <row r="23" spans="1:27" ht="12.75" outlineLevel="1">
      <c r="A23" s="10">
        <v>15</v>
      </c>
      <c r="B23" s="8" t="s">
        <v>26</v>
      </c>
      <c r="C23" s="19">
        <f>'[1]8_3'!D23</f>
        <v>1848</v>
      </c>
      <c r="D23" s="19">
        <f>'Z8_3'!C16</f>
        <v>1282</v>
      </c>
      <c r="E23" s="12">
        <f>'[1]8_3'!F23</f>
        <v>323</v>
      </c>
      <c r="F23" s="12">
        <v>181</v>
      </c>
      <c r="G23" s="20">
        <f>'[1]8_3'!H23</f>
        <v>17.47835497835498</v>
      </c>
      <c r="H23" s="20">
        <f t="shared" si="0"/>
        <v>14.118564742589703</v>
      </c>
      <c r="I23" s="12">
        <f>'[1]8_3'!J23</f>
        <v>7</v>
      </c>
      <c r="J23" s="12">
        <v>8</v>
      </c>
      <c r="K23" s="20">
        <f t="shared" si="1"/>
        <v>0.3787878787878788</v>
      </c>
      <c r="L23" s="20">
        <f t="shared" si="1"/>
        <v>0.62402496099844</v>
      </c>
      <c r="M23" s="19">
        <f t="shared" si="2"/>
        <v>330</v>
      </c>
      <c r="N23" s="19">
        <f t="shared" si="3"/>
        <v>189</v>
      </c>
      <c r="O23" s="20">
        <f t="shared" si="4"/>
        <v>17.857142857142858</v>
      </c>
      <c r="P23" s="20">
        <f t="shared" si="4"/>
        <v>14.742589703588143</v>
      </c>
      <c r="Q23" s="5">
        <f t="shared" si="5"/>
        <v>17.47835497835498</v>
      </c>
      <c r="R23" s="5">
        <f t="shared" si="5"/>
        <v>14.118564742589703</v>
      </c>
      <c r="S23" s="5">
        <f t="shared" si="6"/>
        <v>0.3787878787878788</v>
      </c>
      <c r="T23" s="5">
        <f t="shared" si="6"/>
        <v>0.62402496099844</v>
      </c>
      <c r="U23" s="5">
        <f t="shared" si="7"/>
        <v>17.857142857142858</v>
      </c>
      <c r="V23" s="6">
        <f t="shared" si="7"/>
        <v>14.742589703588143</v>
      </c>
      <c r="W23" s="6"/>
      <c r="X23" s="6"/>
      <c r="Y23" s="7"/>
      <c r="Z23" s="7"/>
      <c r="AA23" s="7"/>
    </row>
    <row r="24" spans="1:27" ht="12.75" outlineLevel="1">
      <c r="A24" s="10">
        <v>16</v>
      </c>
      <c r="B24" s="8" t="s">
        <v>27</v>
      </c>
      <c r="C24" s="19">
        <f>'[1]8_3'!D24</f>
        <v>2592</v>
      </c>
      <c r="D24" s="19">
        <f>'Z8_3'!C17</f>
        <v>1370</v>
      </c>
      <c r="E24" s="12">
        <f>'[1]8_3'!F24</f>
        <v>374</v>
      </c>
      <c r="F24" s="12">
        <v>132</v>
      </c>
      <c r="G24" s="20">
        <f>'[1]8_3'!H24</f>
        <v>14.429012345679013</v>
      </c>
      <c r="H24" s="20">
        <f t="shared" si="0"/>
        <v>9.635036496350365</v>
      </c>
      <c r="I24" s="12">
        <f>'[1]8_3'!J24</f>
        <v>3</v>
      </c>
      <c r="J24" s="12">
        <v>3</v>
      </c>
      <c r="K24" s="20">
        <f t="shared" si="1"/>
        <v>0.11574074074074074</v>
      </c>
      <c r="L24" s="20">
        <f t="shared" si="1"/>
        <v>0.21897810218978103</v>
      </c>
      <c r="M24" s="19">
        <f t="shared" si="2"/>
        <v>377</v>
      </c>
      <c r="N24" s="19">
        <f t="shared" si="3"/>
        <v>135</v>
      </c>
      <c r="O24" s="20">
        <f t="shared" si="4"/>
        <v>14.544753086419753</v>
      </c>
      <c r="P24" s="20">
        <f t="shared" si="4"/>
        <v>9.854014598540147</v>
      </c>
      <c r="Q24" s="5">
        <f t="shared" si="5"/>
        <v>14.429012345679013</v>
      </c>
      <c r="R24" s="5">
        <f t="shared" si="5"/>
        <v>9.635036496350365</v>
      </c>
      <c r="S24" s="5">
        <f t="shared" si="6"/>
        <v>0.11574074074074074</v>
      </c>
      <c r="T24" s="5">
        <f t="shared" si="6"/>
        <v>0.21897810218978103</v>
      </c>
      <c r="U24" s="5">
        <f t="shared" si="7"/>
        <v>14.544753086419753</v>
      </c>
      <c r="V24" s="6">
        <f t="shared" si="7"/>
        <v>9.854014598540147</v>
      </c>
      <c r="W24" s="6"/>
      <c r="X24" s="6"/>
      <c r="Y24" s="7"/>
      <c r="Z24" s="7"/>
      <c r="AA24" s="7"/>
    </row>
    <row r="25" spans="1:27" ht="12.75" outlineLevel="1">
      <c r="A25" s="10">
        <v>17</v>
      </c>
      <c r="B25" s="8" t="s">
        <v>28</v>
      </c>
      <c r="C25" s="19">
        <f>'[1]8_3'!D25</f>
        <v>978</v>
      </c>
      <c r="D25" s="19">
        <f>'Z8_3'!C18</f>
        <v>573</v>
      </c>
      <c r="E25" s="12">
        <f>'[1]8_3'!F25</f>
        <v>119</v>
      </c>
      <c r="F25" s="12">
        <v>74</v>
      </c>
      <c r="G25" s="20">
        <f>'[1]8_3'!H25</f>
        <v>12.167689161554192</v>
      </c>
      <c r="H25" s="20">
        <f t="shared" si="0"/>
        <v>12.914485165794066</v>
      </c>
      <c r="I25" s="12">
        <f>'[1]8_3'!J25</f>
        <v>1</v>
      </c>
      <c r="J25" s="12">
        <v>1</v>
      </c>
      <c r="K25" s="20">
        <f t="shared" si="1"/>
        <v>0.10224948875255624</v>
      </c>
      <c r="L25" s="20">
        <f t="shared" si="1"/>
        <v>0.17452006980802792</v>
      </c>
      <c r="M25" s="19">
        <f t="shared" si="2"/>
        <v>120</v>
      </c>
      <c r="N25" s="19">
        <f t="shared" si="3"/>
        <v>75</v>
      </c>
      <c r="O25" s="20">
        <f t="shared" si="4"/>
        <v>12.269938650306749</v>
      </c>
      <c r="P25" s="20">
        <f t="shared" si="4"/>
        <v>13.089005235602095</v>
      </c>
      <c r="Q25" s="5">
        <f t="shared" si="5"/>
        <v>12.167689161554192</v>
      </c>
      <c r="R25" s="5">
        <f t="shared" si="5"/>
        <v>12.914485165794066</v>
      </c>
      <c r="S25" s="5">
        <f t="shared" si="6"/>
        <v>0.10224948875255624</v>
      </c>
      <c r="T25" s="5">
        <f t="shared" si="6"/>
        <v>0.17452006980802792</v>
      </c>
      <c r="U25" s="5">
        <f t="shared" si="7"/>
        <v>12.269938650306749</v>
      </c>
      <c r="V25" s="6">
        <f t="shared" si="7"/>
        <v>13.089005235602095</v>
      </c>
      <c r="W25" s="6"/>
      <c r="X25" s="6"/>
      <c r="Y25" s="7"/>
      <c r="Z25" s="7"/>
      <c r="AA25" s="7"/>
    </row>
    <row r="26" spans="1:27" ht="12.75" outlineLevel="1">
      <c r="A26" s="10">
        <v>18</v>
      </c>
      <c r="B26" s="8" t="s">
        <v>29</v>
      </c>
      <c r="C26" s="19">
        <f>'[1]8_3'!D26</f>
        <v>819</v>
      </c>
      <c r="D26" s="19">
        <f>'Z8_3'!C19</f>
        <v>525</v>
      </c>
      <c r="E26" s="12">
        <f>'[1]8_3'!F26</f>
        <v>74</v>
      </c>
      <c r="F26" s="12">
        <v>56</v>
      </c>
      <c r="G26" s="20">
        <f>'[1]8_3'!H26</f>
        <v>9.035409035409035</v>
      </c>
      <c r="H26" s="20">
        <f t="shared" si="0"/>
        <v>10.666666666666666</v>
      </c>
      <c r="I26" s="12">
        <f>'[1]8_3'!J26</f>
        <v>2</v>
      </c>
      <c r="J26" s="12">
        <v>2</v>
      </c>
      <c r="K26" s="20">
        <f t="shared" si="1"/>
        <v>0.2442002442002442</v>
      </c>
      <c r="L26" s="20">
        <f t="shared" si="1"/>
        <v>0.38095238095238093</v>
      </c>
      <c r="M26" s="19">
        <f t="shared" si="2"/>
        <v>76</v>
      </c>
      <c r="N26" s="19">
        <f t="shared" si="3"/>
        <v>58</v>
      </c>
      <c r="O26" s="20">
        <f t="shared" si="4"/>
        <v>9.27960927960928</v>
      </c>
      <c r="P26" s="20">
        <f t="shared" si="4"/>
        <v>11.047619047619047</v>
      </c>
      <c r="Q26" s="5">
        <f t="shared" si="5"/>
        <v>9.035409035409035</v>
      </c>
      <c r="R26" s="5">
        <f t="shared" si="5"/>
        <v>10.666666666666666</v>
      </c>
      <c r="S26" s="5">
        <f t="shared" si="6"/>
        <v>0.2442002442002442</v>
      </c>
      <c r="T26" s="5">
        <f t="shared" si="6"/>
        <v>0.38095238095238093</v>
      </c>
      <c r="U26" s="5">
        <f t="shared" si="7"/>
        <v>9.27960927960928</v>
      </c>
      <c r="V26" s="6">
        <f t="shared" si="7"/>
        <v>11.047619047619047</v>
      </c>
      <c r="W26" s="6"/>
      <c r="X26" s="6"/>
      <c r="Y26" s="7"/>
      <c r="Z26" s="7"/>
      <c r="AA26" s="7"/>
    </row>
    <row r="27" spans="1:27" ht="12.75" outlineLevel="1">
      <c r="A27" s="10">
        <v>19</v>
      </c>
      <c r="B27" s="8" t="s">
        <v>30</v>
      </c>
      <c r="C27" s="19">
        <f>'[1]8_3'!D27</f>
        <v>741</v>
      </c>
      <c r="D27" s="19">
        <f>'Z8_3'!C20</f>
        <v>481</v>
      </c>
      <c r="E27" s="12">
        <f>'[1]8_3'!F27</f>
        <v>85</v>
      </c>
      <c r="F27" s="12">
        <v>43</v>
      </c>
      <c r="G27" s="20">
        <f>'[1]8_3'!H27</f>
        <v>11.470985155195681</v>
      </c>
      <c r="H27" s="20">
        <f t="shared" si="0"/>
        <v>8.93970893970894</v>
      </c>
      <c r="I27" s="12">
        <f>'[1]8_3'!J27</f>
        <v>0</v>
      </c>
      <c r="J27" s="12">
        <v>1</v>
      </c>
      <c r="K27" s="20">
        <f t="shared" si="1"/>
        <v>0</v>
      </c>
      <c r="L27" s="20">
        <f t="shared" si="1"/>
        <v>0.2079002079002079</v>
      </c>
      <c r="M27" s="19">
        <f t="shared" si="2"/>
        <v>85</v>
      </c>
      <c r="N27" s="19">
        <f t="shared" si="3"/>
        <v>44</v>
      </c>
      <c r="O27" s="20">
        <f t="shared" si="4"/>
        <v>11.470985155195681</v>
      </c>
      <c r="P27" s="20">
        <f t="shared" si="4"/>
        <v>9.147609147609147</v>
      </c>
      <c r="Q27" s="5">
        <f t="shared" si="5"/>
        <v>11.470985155195681</v>
      </c>
      <c r="R27" s="5">
        <f t="shared" si="5"/>
        <v>8.93970893970894</v>
      </c>
      <c r="S27" s="5">
        <f t="shared" si="6"/>
        <v>0</v>
      </c>
      <c r="T27" s="5">
        <f t="shared" si="6"/>
        <v>0.2079002079002079</v>
      </c>
      <c r="U27" s="5">
        <f t="shared" si="7"/>
        <v>11.470985155195681</v>
      </c>
      <c r="V27" s="6">
        <f t="shared" si="7"/>
        <v>9.147609147609147</v>
      </c>
      <c r="W27" s="6"/>
      <c r="X27" s="6"/>
      <c r="Y27" s="7"/>
      <c r="Z27" s="7"/>
      <c r="AA27" s="7"/>
    </row>
    <row r="28" spans="1:27" ht="12.75" outlineLevel="1">
      <c r="A28" s="10">
        <v>20</v>
      </c>
      <c r="B28" s="8" t="s">
        <v>31</v>
      </c>
      <c r="C28" s="19">
        <f>'[1]8_3'!D28</f>
        <v>2245</v>
      </c>
      <c r="D28" s="19">
        <f>'Z8_3'!C21</f>
        <v>1484</v>
      </c>
      <c r="E28" s="12">
        <f>'[1]8_3'!F28</f>
        <v>236</v>
      </c>
      <c r="F28" s="12">
        <v>182</v>
      </c>
      <c r="G28" s="20">
        <f>'[1]8_3'!H28</f>
        <v>10.512249443207127</v>
      </c>
      <c r="H28" s="20">
        <f t="shared" si="0"/>
        <v>12.264150943396226</v>
      </c>
      <c r="I28" s="12">
        <f>'[1]8_3'!J28</f>
        <v>4</v>
      </c>
      <c r="J28" s="12">
        <v>3</v>
      </c>
      <c r="K28" s="20">
        <f t="shared" si="1"/>
        <v>0.17817371937639198</v>
      </c>
      <c r="L28" s="20">
        <f t="shared" si="1"/>
        <v>0.20215633423180593</v>
      </c>
      <c r="M28" s="19">
        <f t="shared" si="2"/>
        <v>240</v>
      </c>
      <c r="N28" s="19">
        <f t="shared" si="3"/>
        <v>185</v>
      </c>
      <c r="O28" s="20">
        <f t="shared" si="4"/>
        <v>10.690423162583519</v>
      </c>
      <c r="P28" s="20">
        <f t="shared" si="4"/>
        <v>12.466307277628033</v>
      </c>
      <c r="Q28" s="5">
        <f t="shared" si="5"/>
        <v>10.512249443207127</v>
      </c>
      <c r="R28" s="5">
        <f t="shared" si="5"/>
        <v>12.264150943396226</v>
      </c>
      <c r="S28" s="5">
        <f t="shared" si="6"/>
        <v>0.17817371937639198</v>
      </c>
      <c r="T28" s="5">
        <f t="shared" si="6"/>
        <v>0.20215633423180593</v>
      </c>
      <c r="U28" s="5">
        <f t="shared" si="7"/>
        <v>10.690423162583519</v>
      </c>
      <c r="V28" s="6">
        <f t="shared" si="7"/>
        <v>12.466307277628033</v>
      </c>
      <c r="W28" s="6"/>
      <c r="X28" s="6"/>
      <c r="Y28" s="7"/>
      <c r="Z28" s="7"/>
      <c r="AA28" s="7"/>
    </row>
    <row r="29" spans="1:27" ht="12.75" outlineLevel="1">
      <c r="A29" s="10">
        <v>21</v>
      </c>
      <c r="B29" s="8" t="s">
        <v>32</v>
      </c>
      <c r="C29" s="19">
        <f>'[1]8_3'!D29</f>
        <v>1217</v>
      </c>
      <c r="D29" s="19">
        <f>'Z8_3'!C22</f>
        <v>583</v>
      </c>
      <c r="E29" s="12">
        <f>'[1]8_3'!F29</f>
        <v>139</v>
      </c>
      <c r="F29" s="12">
        <v>59</v>
      </c>
      <c r="G29" s="20">
        <f>'[1]8_3'!H29</f>
        <v>11.421528348397699</v>
      </c>
      <c r="H29" s="20">
        <f t="shared" si="0"/>
        <v>10.120068610634648</v>
      </c>
      <c r="I29" s="12">
        <f>'[1]8_3'!J29</f>
        <v>5</v>
      </c>
      <c r="J29" s="12">
        <v>1</v>
      </c>
      <c r="K29" s="20">
        <f t="shared" si="1"/>
        <v>0.4108463434675431</v>
      </c>
      <c r="L29" s="20">
        <f t="shared" si="1"/>
        <v>0.17152658662092624</v>
      </c>
      <c r="M29" s="19">
        <f t="shared" si="2"/>
        <v>144</v>
      </c>
      <c r="N29" s="19">
        <f t="shared" si="3"/>
        <v>60</v>
      </c>
      <c r="O29" s="20">
        <f t="shared" si="4"/>
        <v>11.832374691865242</v>
      </c>
      <c r="P29" s="20">
        <f t="shared" si="4"/>
        <v>10.291595197255575</v>
      </c>
      <c r="Q29" s="5">
        <f t="shared" si="5"/>
        <v>11.421528348397699</v>
      </c>
      <c r="R29" s="5">
        <f t="shared" si="5"/>
        <v>10.120068610634648</v>
      </c>
      <c r="S29" s="5">
        <f t="shared" si="6"/>
        <v>0.4108463434675431</v>
      </c>
      <c r="T29" s="5">
        <f t="shared" si="6"/>
        <v>0.17152658662092624</v>
      </c>
      <c r="U29" s="5">
        <f t="shared" si="7"/>
        <v>11.832374691865242</v>
      </c>
      <c r="V29" s="6">
        <f t="shared" si="7"/>
        <v>10.291595197255575</v>
      </c>
      <c r="W29" s="6"/>
      <c r="X29" s="6"/>
      <c r="Y29" s="7"/>
      <c r="Z29" s="7"/>
      <c r="AA29" s="7"/>
    </row>
    <row r="30" spans="1:27" ht="12.75" outlineLevel="1">
      <c r="A30" s="10">
        <v>22</v>
      </c>
      <c r="B30" s="8" t="s">
        <v>33</v>
      </c>
      <c r="C30" s="19">
        <f>'[1]8_3'!D30</f>
        <v>919</v>
      </c>
      <c r="D30" s="19">
        <f>'Z8_3'!C23</f>
        <v>745</v>
      </c>
      <c r="E30" s="12">
        <f>'[1]8_3'!F30</f>
        <v>177</v>
      </c>
      <c r="F30" s="12">
        <v>100</v>
      </c>
      <c r="G30" s="20">
        <f>'[1]8_3'!H30</f>
        <v>19.26006528835691</v>
      </c>
      <c r="H30" s="20">
        <f t="shared" si="0"/>
        <v>13.422818791946309</v>
      </c>
      <c r="I30" s="12">
        <f>'[1]8_3'!J30</f>
        <v>4</v>
      </c>
      <c r="J30" s="12">
        <v>5</v>
      </c>
      <c r="K30" s="20">
        <f t="shared" si="1"/>
        <v>0.4352557127312296</v>
      </c>
      <c r="L30" s="20">
        <f t="shared" si="1"/>
        <v>0.6711409395973155</v>
      </c>
      <c r="M30" s="19">
        <f t="shared" si="2"/>
        <v>181</v>
      </c>
      <c r="N30" s="19">
        <f t="shared" si="3"/>
        <v>105</v>
      </c>
      <c r="O30" s="20">
        <f t="shared" si="4"/>
        <v>19.69532100108814</v>
      </c>
      <c r="P30" s="20">
        <f t="shared" si="4"/>
        <v>14.093959731543624</v>
      </c>
      <c r="Q30" s="5">
        <f t="shared" si="5"/>
        <v>19.26006528835691</v>
      </c>
      <c r="R30" s="5">
        <f t="shared" si="5"/>
        <v>13.422818791946309</v>
      </c>
      <c r="S30" s="5">
        <f t="shared" si="6"/>
        <v>0.4352557127312296</v>
      </c>
      <c r="T30" s="5">
        <f t="shared" si="6"/>
        <v>0.6711409395973155</v>
      </c>
      <c r="U30" s="5">
        <f t="shared" si="7"/>
        <v>19.69532100108814</v>
      </c>
      <c r="V30" s="6">
        <f t="shared" si="7"/>
        <v>14.093959731543624</v>
      </c>
      <c r="W30" s="6"/>
      <c r="X30" s="6"/>
      <c r="Y30" s="7"/>
      <c r="Z30" s="7"/>
      <c r="AA30" s="7"/>
    </row>
    <row r="31" spans="1:27" ht="12.75" outlineLevel="1">
      <c r="A31" s="10">
        <v>23</v>
      </c>
      <c r="B31" s="8" t="s">
        <v>34</v>
      </c>
      <c r="C31" s="19">
        <f>'[1]8_3'!D31</f>
        <v>1243</v>
      </c>
      <c r="D31" s="19">
        <f>'Z8_3'!C24</f>
        <v>681</v>
      </c>
      <c r="E31" s="12">
        <f>'[1]8_3'!F31</f>
        <v>268</v>
      </c>
      <c r="F31" s="12">
        <v>98</v>
      </c>
      <c r="G31" s="20">
        <f>'[1]8_3'!H31</f>
        <v>21.560740144810943</v>
      </c>
      <c r="H31" s="20">
        <f t="shared" si="0"/>
        <v>14.390602055800294</v>
      </c>
      <c r="I31" s="12">
        <f>'[1]8_3'!J31</f>
        <v>4</v>
      </c>
      <c r="J31" s="12">
        <v>3</v>
      </c>
      <c r="K31" s="20">
        <f t="shared" si="1"/>
        <v>0.32180209171359614</v>
      </c>
      <c r="L31" s="20">
        <f t="shared" si="1"/>
        <v>0.44052863436123346</v>
      </c>
      <c r="M31" s="19">
        <f t="shared" si="2"/>
        <v>272</v>
      </c>
      <c r="N31" s="19">
        <f t="shared" si="3"/>
        <v>101</v>
      </c>
      <c r="O31" s="20">
        <f t="shared" si="4"/>
        <v>21.882542236524536</v>
      </c>
      <c r="P31" s="20">
        <f t="shared" si="4"/>
        <v>14.831130690161528</v>
      </c>
      <c r="Q31" s="5">
        <f t="shared" si="5"/>
        <v>21.560740144810943</v>
      </c>
      <c r="R31" s="5">
        <f t="shared" si="5"/>
        <v>14.390602055800294</v>
      </c>
      <c r="S31" s="5">
        <f t="shared" si="6"/>
        <v>0.32180209171359614</v>
      </c>
      <c r="T31" s="5">
        <f t="shared" si="6"/>
        <v>0.44052863436123346</v>
      </c>
      <c r="U31" s="5">
        <f t="shared" si="7"/>
        <v>21.882542236524536</v>
      </c>
      <c r="V31" s="6">
        <f t="shared" si="7"/>
        <v>14.831130690161528</v>
      </c>
      <c r="W31" s="6"/>
      <c r="X31" s="6"/>
      <c r="Y31" s="7"/>
      <c r="Z31" s="7"/>
      <c r="AA31" s="7"/>
    </row>
    <row r="32" spans="1:27" ht="12.75" outlineLevel="1">
      <c r="A32" s="10">
        <v>24</v>
      </c>
      <c r="B32" s="8" t="s">
        <v>35</v>
      </c>
      <c r="C32" s="19">
        <f>'[1]8_3'!D32</f>
        <v>382</v>
      </c>
      <c r="D32" s="19">
        <f>'Z8_3'!C25</f>
        <v>241</v>
      </c>
      <c r="E32" s="12">
        <f>'[1]8_3'!F32</f>
        <v>56</v>
      </c>
      <c r="F32" s="12">
        <v>32</v>
      </c>
      <c r="G32" s="20">
        <f>'[1]8_3'!H32</f>
        <v>14.659685863874346</v>
      </c>
      <c r="H32" s="20">
        <f t="shared" si="0"/>
        <v>13.278008298755188</v>
      </c>
      <c r="I32" s="12">
        <f>'[1]8_3'!J32</f>
        <v>2</v>
      </c>
      <c r="J32" s="12">
        <v>0</v>
      </c>
      <c r="K32" s="20">
        <f t="shared" si="1"/>
        <v>0.5235602094240838</v>
      </c>
      <c r="L32" s="20">
        <f t="shared" si="1"/>
        <v>0</v>
      </c>
      <c r="M32" s="19">
        <f t="shared" si="2"/>
        <v>58</v>
      </c>
      <c r="N32" s="19">
        <f t="shared" si="3"/>
        <v>32</v>
      </c>
      <c r="O32" s="20">
        <f t="shared" si="4"/>
        <v>15.18324607329843</v>
      </c>
      <c r="P32" s="20">
        <f t="shared" si="4"/>
        <v>13.278008298755188</v>
      </c>
      <c r="Q32" s="5">
        <f t="shared" si="5"/>
        <v>14.659685863874346</v>
      </c>
      <c r="R32" s="5">
        <f t="shared" si="5"/>
        <v>13.278008298755188</v>
      </c>
      <c r="S32" s="5">
        <f t="shared" si="6"/>
        <v>0.5235602094240838</v>
      </c>
      <c r="T32" s="5">
        <f t="shared" si="6"/>
        <v>0</v>
      </c>
      <c r="U32" s="5">
        <f t="shared" si="7"/>
        <v>15.18324607329843</v>
      </c>
      <c r="V32" s="6">
        <f t="shared" si="7"/>
        <v>13.278008298755188</v>
      </c>
      <c r="W32" s="6"/>
      <c r="X32" s="6"/>
      <c r="Y32" s="7"/>
      <c r="Z32" s="7"/>
      <c r="AA32" s="7"/>
    </row>
    <row r="33" spans="1:27" ht="12.75" outlineLevel="1">
      <c r="A33" s="10">
        <v>25</v>
      </c>
      <c r="B33" s="8" t="s">
        <v>36</v>
      </c>
      <c r="C33" s="19">
        <f>'[1]8_3'!D33</f>
        <v>1965</v>
      </c>
      <c r="D33" s="19">
        <f>'Z8_3'!C26</f>
        <v>1031</v>
      </c>
      <c r="E33" s="12">
        <f>'[1]8_3'!F33</f>
        <v>605</v>
      </c>
      <c r="F33" s="12">
        <v>62</v>
      </c>
      <c r="G33" s="20">
        <f>'[1]8_3'!H33</f>
        <v>30.78880407124682</v>
      </c>
      <c r="H33" s="20">
        <f t="shared" si="0"/>
        <v>6.0135790494665375</v>
      </c>
      <c r="I33" s="12">
        <f>'[1]8_3'!J33</f>
        <v>0</v>
      </c>
      <c r="J33" s="12">
        <v>4</v>
      </c>
      <c r="K33" s="20">
        <f t="shared" si="1"/>
        <v>0</v>
      </c>
      <c r="L33" s="20">
        <f t="shared" si="1"/>
        <v>0.3879728419010669</v>
      </c>
      <c r="M33" s="19">
        <f t="shared" si="2"/>
        <v>605</v>
      </c>
      <c r="N33" s="19">
        <f t="shared" si="3"/>
        <v>66</v>
      </c>
      <c r="O33" s="20">
        <f t="shared" si="4"/>
        <v>30.78880407124682</v>
      </c>
      <c r="P33" s="20">
        <f t="shared" si="4"/>
        <v>6.401551891367604</v>
      </c>
      <c r="Q33" s="5">
        <f t="shared" si="5"/>
        <v>30.78880407124682</v>
      </c>
      <c r="R33" s="5">
        <f t="shared" si="5"/>
        <v>6.0135790494665375</v>
      </c>
      <c r="S33" s="5">
        <f t="shared" si="6"/>
        <v>0</v>
      </c>
      <c r="T33" s="5">
        <f t="shared" si="6"/>
        <v>0.3879728419010669</v>
      </c>
      <c r="U33" s="5">
        <f t="shared" si="7"/>
        <v>30.78880407124682</v>
      </c>
      <c r="V33" s="6">
        <f t="shared" si="7"/>
        <v>6.401551891367604</v>
      </c>
      <c r="W33" s="6"/>
      <c r="X33" s="6"/>
      <c r="Y33" s="7"/>
      <c r="Z33" s="7"/>
      <c r="AA33" s="7"/>
    </row>
    <row r="34" spans="1:27" ht="12.75" outlineLevel="1">
      <c r="A34" s="10">
        <v>26</v>
      </c>
      <c r="B34" s="8" t="s">
        <v>37</v>
      </c>
      <c r="C34" s="19">
        <f>'[1]8_3'!D34</f>
        <v>3415</v>
      </c>
      <c r="D34" s="19">
        <f>'Z8_3'!C27</f>
        <v>2069</v>
      </c>
      <c r="E34" s="12">
        <f>'[1]8_3'!F34</f>
        <v>478</v>
      </c>
      <c r="F34" s="12">
        <v>209</v>
      </c>
      <c r="G34" s="20">
        <f>'[1]8_3'!H34</f>
        <v>13.997071742313324</v>
      </c>
      <c r="H34" s="20">
        <f t="shared" si="0"/>
        <v>10.101498308361528</v>
      </c>
      <c r="I34" s="12">
        <f>'[1]8_3'!J34</f>
        <v>6</v>
      </c>
      <c r="J34" s="12">
        <v>7</v>
      </c>
      <c r="K34" s="20">
        <f t="shared" si="1"/>
        <v>0.17569546120058566</v>
      </c>
      <c r="L34" s="20">
        <f t="shared" si="1"/>
        <v>0.3383276945384244</v>
      </c>
      <c r="M34" s="19">
        <f t="shared" si="2"/>
        <v>484</v>
      </c>
      <c r="N34" s="19">
        <f t="shared" si="3"/>
        <v>216</v>
      </c>
      <c r="O34" s="20">
        <f t="shared" si="4"/>
        <v>14.17276720351391</v>
      </c>
      <c r="P34" s="20">
        <f t="shared" si="4"/>
        <v>10.439826002899952</v>
      </c>
      <c r="Q34" s="5">
        <f t="shared" si="5"/>
        <v>13.997071742313324</v>
      </c>
      <c r="R34" s="5">
        <f t="shared" si="5"/>
        <v>10.101498308361528</v>
      </c>
      <c r="S34" s="5">
        <f t="shared" si="6"/>
        <v>0.17569546120058566</v>
      </c>
      <c r="T34" s="5">
        <f t="shared" si="6"/>
        <v>0.3383276945384244</v>
      </c>
      <c r="U34" s="5">
        <f t="shared" si="7"/>
        <v>14.17276720351391</v>
      </c>
      <c r="V34" s="6">
        <f t="shared" si="7"/>
        <v>10.439826002899952</v>
      </c>
      <c r="W34" s="6"/>
      <c r="X34" s="6"/>
      <c r="Y34" s="7"/>
      <c r="Z34" s="7"/>
      <c r="AA34" s="7"/>
    </row>
    <row r="35" spans="1:27" ht="12.75" outlineLevel="1">
      <c r="A35" s="10">
        <v>27</v>
      </c>
      <c r="B35" s="8" t="s">
        <v>38</v>
      </c>
      <c r="C35" s="19">
        <f>'[1]8_3'!D35</f>
        <v>0</v>
      </c>
      <c r="D35" s="19">
        <f>'Z8_3'!C28</f>
        <v>0</v>
      </c>
      <c r="E35" s="12">
        <f>'[1]8_3'!F35</f>
        <v>1</v>
      </c>
      <c r="F35" s="12">
        <v>0</v>
      </c>
      <c r="G35" s="20">
        <f>'[1]8_3'!H35</f>
        <v>100</v>
      </c>
      <c r="H35" s="20">
        <f t="shared" si="0"/>
        <v>0</v>
      </c>
      <c r="I35" s="12">
        <f>'[1]8_3'!J35</f>
        <v>0</v>
      </c>
      <c r="J35" s="12">
        <v>0</v>
      </c>
      <c r="K35" s="20">
        <f t="shared" si="1"/>
        <v>0</v>
      </c>
      <c r="L35" s="20">
        <f t="shared" si="1"/>
        <v>0</v>
      </c>
      <c r="M35" s="19">
        <f t="shared" si="2"/>
        <v>1</v>
      </c>
      <c r="N35" s="19">
        <f t="shared" si="3"/>
        <v>0</v>
      </c>
      <c r="O35" s="20">
        <f t="shared" si="4"/>
        <v>100</v>
      </c>
      <c r="P35" s="20">
        <f t="shared" si="4"/>
        <v>0</v>
      </c>
      <c r="Q35" s="5" t="e">
        <f t="shared" si="5"/>
        <v>#DIV/0!</v>
      </c>
      <c r="R35" s="5" t="e">
        <f t="shared" si="5"/>
        <v>#DIV/0!</v>
      </c>
      <c r="S35" s="5" t="e">
        <f t="shared" si="6"/>
        <v>#DIV/0!</v>
      </c>
      <c r="T35" s="5" t="e">
        <f t="shared" si="6"/>
        <v>#DIV/0!</v>
      </c>
      <c r="U35" s="5" t="e">
        <f t="shared" si="7"/>
        <v>#DIV/0!</v>
      </c>
      <c r="V35" s="6" t="e">
        <f t="shared" si="7"/>
        <v>#DIV/0!</v>
      </c>
      <c r="W35" s="6"/>
      <c r="X35" s="6"/>
      <c r="Y35" s="7"/>
      <c r="Z35" s="7"/>
      <c r="AA35" s="7"/>
    </row>
    <row r="36" spans="1:24" ht="12" customHeight="1">
      <c r="A36" s="21"/>
      <c r="B36" s="22" t="s">
        <v>39</v>
      </c>
      <c r="C36" s="23">
        <f>'[1]8_3'!D36</f>
        <v>44322</v>
      </c>
      <c r="D36" s="23">
        <f>SUM(D9:D35)</f>
        <v>25471</v>
      </c>
      <c r="E36" s="24">
        <f>'[1]8_3'!F36</f>
        <v>8021</v>
      </c>
      <c r="F36" s="23">
        <f>SUM(F9:F35)</f>
        <v>2759</v>
      </c>
      <c r="G36" s="25">
        <f>'[1]8_3'!H36</f>
        <v>18.09710753124859</v>
      </c>
      <c r="H36" s="25">
        <f t="shared" si="0"/>
        <v>10.83192650465235</v>
      </c>
      <c r="I36" s="24">
        <f>'[1]8_3'!J36</f>
        <v>159</v>
      </c>
      <c r="J36" s="23">
        <f>SUM(J9:J35)</f>
        <v>64</v>
      </c>
      <c r="K36" s="25">
        <f t="shared" si="1"/>
        <v>0.3587383240828482</v>
      </c>
      <c r="L36" s="25">
        <f t="shared" si="1"/>
        <v>0.25126614581288526</v>
      </c>
      <c r="M36" s="23">
        <f t="shared" si="2"/>
        <v>8180</v>
      </c>
      <c r="N36" s="23">
        <f t="shared" si="3"/>
        <v>2823</v>
      </c>
      <c r="O36" s="25">
        <f t="shared" si="4"/>
        <v>18.45584585533144</v>
      </c>
      <c r="P36" s="25">
        <f t="shared" si="4"/>
        <v>11.083192650465236</v>
      </c>
      <c r="Q36" s="5">
        <f t="shared" si="5"/>
        <v>18.09710753124859</v>
      </c>
      <c r="R36" s="5">
        <f t="shared" si="5"/>
        <v>10.83192650465235</v>
      </c>
      <c r="S36" s="5">
        <f t="shared" si="6"/>
        <v>0.3587383240828482</v>
      </c>
      <c r="T36" s="5">
        <f t="shared" si="6"/>
        <v>0.25126614581288526</v>
      </c>
      <c r="U36" s="5">
        <f t="shared" si="7"/>
        <v>18.45584585533144</v>
      </c>
      <c r="V36" s="6">
        <f t="shared" si="7"/>
        <v>11.083192650465236</v>
      </c>
      <c r="W36" s="6"/>
      <c r="X36" s="6"/>
    </row>
    <row r="37" spans="2:24" ht="12.75">
      <c r="B37" s="1" t="s">
        <v>40</v>
      </c>
      <c r="Q37" s="6"/>
      <c r="R37" s="6"/>
      <c r="S37" s="6"/>
      <c r="T37" s="6"/>
      <c r="U37" s="6"/>
      <c r="V37" s="6"/>
      <c r="W37" s="6"/>
      <c r="X37" s="6"/>
    </row>
    <row r="38" ht="12.75">
      <c r="B38" s="1" t="s">
        <v>41</v>
      </c>
    </row>
    <row r="39" ht="12.75">
      <c r="C39" s="7"/>
    </row>
  </sheetData>
  <sheetProtection/>
  <mergeCells count="13">
    <mergeCell ref="A2:N2"/>
    <mergeCell ref="A5:A7"/>
    <mergeCell ref="B5:B7"/>
    <mergeCell ref="C5:D5"/>
    <mergeCell ref="E5:P5"/>
    <mergeCell ref="C6:C7"/>
    <mergeCell ref="D6:D7"/>
    <mergeCell ref="E6:F6"/>
    <mergeCell ref="G6:H6"/>
    <mergeCell ref="I6:J6"/>
    <mergeCell ref="K6:L6"/>
    <mergeCell ref="M6:N6"/>
    <mergeCell ref="O6:P6"/>
  </mergeCells>
  <printOptions/>
  <pageMargins left="0.5905511811023623" right="0" top="0.1968503937007874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 s="9" t="s">
        <v>42</v>
      </c>
      <c r="B1" s="9" t="s">
        <v>43</v>
      </c>
      <c r="C1" s="9" t="s">
        <v>44</v>
      </c>
      <c r="D1" s="9"/>
    </row>
    <row r="2" spans="1:3" ht="12.75">
      <c r="A2" s="9"/>
      <c r="B2" s="9">
        <v>1</v>
      </c>
      <c r="C2" s="9">
        <v>0</v>
      </c>
    </row>
    <row r="3" spans="1:3" ht="12.75">
      <c r="A3" s="9"/>
      <c r="B3" s="9">
        <v>2</v>
      </c>
      <c r="C3" s="9">
        <v>1036</v>
      </c>
    </row>
    <row r="4" spans="1:3" ht="12.75">
      <c r="A4" s="9"/>
      <c r="B4" s="9">
        <v>3</v>
      </c>
      <c r="C4" s="9">
        <v>533</v>
      </c>
    </row>
    <row r="5" spans="1:3" ht="12.75">
      <c r="A5" s="9"/>
      <c r="B5" s="9">
        <v>4</v>
      </c>
      <c r="C5" s="9">
        <v>2351</v>
      </c>
    </row>
    <row r="6" spans="1:3" ht="12.75">
      <c r="A6" s="9"/>
      <c r="B6" s="9">
        <v>5</v>
      </c>
      <c r="C6" s="9">
        <v>1533</v>
      </c>
    </row>
    <row r="7" spans="1:3" ht="12.75">
      <c r="A7" s="9"/>
      <c r="B7" s="9">
        <v>6</v>
      </c>
      <c r="C7" s="9">
        <v>1222</v>
      </c>
    </row>
    <row r="8" spans="1:3" ht="12.75">
      <c r="A8" s="9"/>
      <c r="B8" s="9">
        <v>7</v>
      </c>
      <c r="C8" s="9">
        <v>751</v>
      </c>
    </row>
    <row r="9" spans="1:3" ht="12.75">
      <c r="A9" s="9"/>
      <c r="B9" s="9">
        <v>8</v>
      </c>
      <c r="C9" s="9">
        <v>1277</v>
      </c>
    </row>
    <row r="10" spans="1:3" ht="12.75">
      <c r="A10" s="9"/>
      <c r="B10" s="9">
        <v>9</v>
      </c>
      <c r="C10" s="9">
        <v>493</v>
      </c>
    </row>
    <row r="11" spans="1:3" ht="12.75">
      <c r="A11" s="9"/>
      <c r="B11" s="9">
        <v>10</v>
      </c>
      <c r="C11" s="9">
        <v>1417</v>
      </c>
    </row>
    <row r="12" spans="1:3" ht="12.75">
      <c r="A12" s="9"/>
      <c r="B12" s="9">
        <v>11</v>
      </c>
      <c r="C12" s="9">
        <v>745</v>
      </c>
    </row>
    <row r="13" spans="1:3" ht="12.75">
      <c r="A13" s="9"/>
      <c r="B13" s="9">
        <v>12</v>
      </c>
      <c r="C13" s="9">
        <v>356</v>
      </c>
    </row>
    <row r="14" spans="1:3" ht="12.75">
      <c r="A14" s="9"/>
      <c r="B14" s="9">
        <v>13</v>
      </c>
      <c r="C14" s="9">
        <v>1817</v>
      </c>
    </row>
    <row r="15" spans="1:3" ht="12.75">
      <c r="A15" s="9"/>
      <c r="B15" s="9">
        <v>14</v>
      </c>
      <c r="C15" s="9">
        <v>875</v>
      </c>
    </row>
    <row r="16" spans="1:3" ht="12.75">
      <c r="A16" s="9"/>
      <c r="B16" s="9">
        <v>15</v>
      </c>
      <c r="C16" s="9">
        <v>1282</v>
      </c>
    </row>
    <row r="17" spans="1:3" ht="12.75">
      <c r="A17" s="9"/>
      <c r="B17" s="9">
        <v>16</v>
      </c>
      <c r="C17" s="9">
        <v>1370</v>
      </c>
    </row>
    <row r="18" spans="1:3" ht="12.75">
      <c r="A18" s="9"/>
      <c r="B18" s="9">
        <v>17</v>
      </c>
      <c r="C18" s="9">
        <v>573</v>
      </c>
    </row>
    <row r="19" spans="1:3" ht="12.75">
      <c r="A19" s="9"/>
      <c r="B19" s="9">
        <v>18</v>
      </c>
      <c r="C19" s="9">
        <v>525</v>
      </c>
    </row>
    <row r="20" spans="1:3" ht="12.75">
      <c r="A20" s="9"/>
      <c r="B20" s="9">
        <v>19</v>
      </c>
      <c r="C20" s="9">
        <v>481</v>
      </c>
    </row>
    <row r="21" spans="1:3" ht="12.75">
      <c r="A21" s="9"/>
      <c r="B21" s="9">
        <v>20</v>
      </c>
      <c r="C21" s="9">
        <v>1484</v>
      </c>
    </row>
    <row r="22" spans="1:3" ht="12.75">
      <c r="A22" s="9"/>
      <c r="B22" s="9">
        <v>21</v>
      </c>
      <c r="C22" s="9">
        <v>583</v>
      </c>
    </row>
    <row r="23" spans="1:3" ht="12.75">
      <c r="A23" s="9"/>
      <c r="B23" s="9">
        <v>22</v>
      </c>
      <c r="C23" s="9">
        <v>745</v>
      </c>
    </row>
    <row r="24" spans="1:3" ht="12.75">
      <c r="A24" s="9"/>
      <c r="B24" s="9">
        <v>23</v>
      </c>
      <c r="C24" s="9">
        <v>681</v>
      </c>
    </row>
    <row r="25" spans="1:3" ht="12.75">
      <c r="A25" s="9"/>
      <c r="B25" s="9">
        <v>24</v>
      </c>
      <c r="C25" s="9">
        <v>241</v>
      </c>
    </row>
    <row r="26" spans="1:3" ht="12.75">
      <c r="A26" s="9"/>
      <c r="B26" s="9">
        <v>25</v>
      </c>
      <c r="C26" s="9">
        <v>1031</v>
      </c>
    </row>
    <row r="27" spans="1:3" ht="12.75">
      <c r="A27" s="9"/>
      <c r="B27" s="9">
        <v>26</v>
      </c>
      <c r="C27" s="9">
        <v>2069</v>
      </c>
    </row>
    <row r="28" spans="1:3" ht="12.75">
      <c r="A28" s="9"/>
      <c r="B28" s="9">
        <v>27</v>
      </c>
      <c r="C28" s="9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2016-03-09T08:51:43Z</cp:lastPrinted>
  <dcterms:created xsi:type="dcterms:W3CDTF">2011-07-25T07:05:15Z</dcterms:created>
  <dcterms:modified xsi:type="dcterms:W3CDTF">2016-03-09T10:50:47Z</dcterms:modified>
  <cp:category/>
  <cp:version/>
  <cp:contentType/>
  <cp:contentStatus/>
</cp:coreProperties>
</file>