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.2" sheetId="1" r:id="rId1"/>
    <sheet name="Z4_2" sheetId="2" state="hidden" r:id="rId2"/>
  </sheets>
  <definedNames>
    <definedName name="Z4_2">'Z4_2'!$A$1:$D$28</definedName>
    <definedName name="_xlnm.Print_Area" localSheetId="0">'4.2'!$A$1:$J$38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<sst xmlns="http://schemas.openxmlformats.org/spreadsheetml/2006/main" count="46" uniqueCount="45">
  <si>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Кількість розглянутих місцевими загальними судами</t>
  </si>
  <si>
    <t xml:space="preserve"> Таблиця 4.2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</si>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</sst>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1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34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44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tabSelected="1" zoomScalePageLayoutView="0" workbookViewId="0" topLeftCell="B1">
      <selection activeCell="A1" sqref="A1:I1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7.625" style="2" customWidth="1"/>
    <col min="4" max="4" width="8.375" style="2" customWidth="1"/>
    <col min="5" max="5" width="8.125" style="2" customWidth="1"/>
    <col min="6" max="6" width="8.625" style="2" customWidth="1"/>
    <col min="7" max="7" width="7.75390625" style="2" customWidth="1"/>
    <col min="8" max="8" width="7.375" style="2" customWidth="1"/>
    <col min="9" max="9" width="8.25390625" style="2" customWidth="1"/>
    <col min="10" max="10" width="10.00390625" style="2" customWidth="1"/>
    <col min="11" max="16384" width="9.125" style="2" customWidth="1"/>
  </cols>
  <sheetData>
    <row r="1" spans="1:10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" t="s">
        <v>1</v>
      </c>
    </row>
    <row r="2" spans="1:10" ht="15.7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</row>
    <row r="4" spans="3:6" ht="12.75">
      <c r="C4" s="11"/>
      <c r="D4" s="25"/>
      <c r="E4" s="25"/>
      <c r="F4" s="25"/>
    </row>
    <row r="5" spans="2:10" ht="26.25" customHeight="1">
      <c r="B5" s="26" t="s">
        <v>4</v>
      </c>
      <c r="C5" s="27" t="s">
        <v>5</v>
      </c>
      <c r="D5" s="28" t="s">
        <v>6</v>
      </c>
      <c r="E5" s="28"/>
      <c r="F5" s="28"/>
      <c r="G5" s="28" t="s">
        <v>7</v>
      </c>
      <c r="H5" s="28"/>
      <c r="I5" s="28"/>
      <c r="J5" s="28"/>
    </row>
    <row r="6" spans="2:10" ht="38.25" customHeight="1">
      <c r="B6" s="26"/>
      <c r="C6" s="27"/>
      <c r="D6" s="22">
        <v>2011</v>
      </c>
      <c r="E6" s="22">
        <v>2012</v>
      </c>
      <c r="F6" s="21" t="s">
        <v>8</v>
      </c>
      <c r="G6" s="23">
        <v>2011</v>
      </c>
      <c r="H6" s="21" t="s">
        <v>9</v>
      </c>
      <c r="I6" s="23">
        <v>2012</v>
      </c>
      <c r="J6" s="21" t="s">
        <v>9</v>
      </c>
    </row>
    <row r="7" spans="2:10" ht="23.25" customHeight="1">
      <c r="B7" s="26"/>
      <c r="C7" s="27"/>
      <c r="D7" s="22"/>
      <c r="E7" s="22"/>
      <c r="F7" s="21"/>
      <c r="G7" s="23"/>
      <c r="H7" s="21"/>
      <c r="I7" s="23"/>
      <c r="J7" s="21"/>
    </row>
    <row r="8" spans="2:10" ht="14.25">
      <c r="B8" s="9" t="s">
        <v>10</v>
      </c>
      <c r="C8" s="9" t="s">
        <v>11</v>
      </c>
      <c r="D8" s="9">
        <v>1</v>
      </c>
      <c r="E8" s="9">
        <v>2</v>
      </c>
      <c r="F8" s="12">
        <v>3</v>
      </c>
      <c r="G8" s="9">
        <v>4</v>
      </c>
      <c r="H8" s="12">
        <v>5</v>
      </c>
      <c r="I8" s="9">
        <v>6</v>
      </c>
      <c r="J8" s="12">
        <v>7</v>
      </c>
    </row>
    <row r="9" spans="2:14" ht="12" customHeight="1">
      <c r="B9" s="13">
        <v>1</v>
      </c>
      <c r="C9" s="5" t="s">
        <v>12</v>
      </c>
      <c r="D9" s="14">
        <v>86937</v>
      </c>
      <c r="E9" s="14">
        <f>'Z4_2'!A2</f>
        <v>67645</v>
      </c>
      <c r="F9" s="20">
        <f>IF(D9=0,IF(E9=0,0,100),L9)</f>
        <v>-22.19078183052095</v>
      </c>
      <c r="G9" s="10">
        <v>7605</v>
      </c>
      <c r="H9" s="18">
        <f>IF(D9=0,IF(G9=0,0,100),M9)</f>
        <v>8.747713861761966</v>
      </c>
      <c r="I9" s="10">
        <f>'Z4_2'!B2</f>
        <v>10623</v>
      </c>
      <c r="J9" s="18">
        <f>IF(E9=0,IF(I9=0,0,100),N9)</f>
        <v>15.704043166531156</v>
      </c>
      <c r="K9" s="3">
        <f>SUM(E9-D9)</f>
        <v>-19292</v>
      </c>
      <c r="L9" s="4">
        <f>SUM(K9*100/D9)</f>
        <v>-22.19078183052095</v>
      </c>
      <c r="M9" s="4">
        <f>SUM(G9*100/D9)</f>
        <v>8.747713861761966</v>
      </c>
      <c r="N9" s="4">
        <f>SUM(I9*100/E9)</f>
        <v>15.704043166531156</v>
      </c>
    </row>
    <row r="10" spans="2:14" ht="12" customHeight="1">
      <c r="B10" s="13">
        <v>2</v>
      </c>
      <c r="C10" s="5" t="s">
        <v>13</v>
      </c>
      <c r="D10" s="14">
        <v>55563</v>
      </c>
      <c r="E10" s="14">
        <f>'Z4_2'!A3</f>
        <v>45517</v>
      </c>
      <c r="F10" s="20">
        <f aca="true" t="shared" si="0" ref="F10:F35">IF(D10=0,IF(E10=0,0,100),L10)</f>
        <v>-18.080377229451255</v>
      </c>
      <c r="G10" s="10">
        <v>1475</v>
      </c>
      <c r="H10" s="18">
        <f aca="true" t="shared" si="1" ref="H10:H36">IF(D10=0,IF(G10=0,0,100),M10)</f>
        <v>2.6546442776667925</v>
      </c>
      <c r="I10" s="10">
        <f>'Z4_2'!B3</f>
        <v>705</v>
      </c>
      <c r="J10" s="18">
        <f aca="true" t="shared" si="2" ref="J10:J36">IF(E10=0,IF(I10=0,0,100),N10)</f>
        <v>1.5488718500779928</v>
      </c>
      <c r="K10" s="3">
        <f aca="true" t="shared" si="3" ref="K10:K36">SUM(E10-D10)</f>
        <v>-10046</v>
      </c>
      <c r="L10" s="4">
        <f aca="true" t="shared" si="4" ref="L10:L35">SUM(K10*100/D10)</f>
        <v>-18.080377229451255</v>
      </c>
      <c r="M10" s="4">
        <f aca="true" t="shared" si="5" ref="M10:M35">SUM(G10*100/D10)</f>
        <v>2.6546442776667925</v>
      </c>
      <c r="N10" s="4">
        <f aca="true" t="shared" si="6" ref="N10:N36">SUM(I10*100/E10)</f>
        <v>1.5488718500779928</v>
      </c>
    </row>
    <row r="11" spans="2:14" ht="12" customHeight="1">
      <c r="B11" s="13">
        <v>3</v>
      </c>
      <c r="C11" s="5" t="s">
        <v>14</v>
      </c>
      <c r="D11" s="14">
        <v>30584</v>
      </c>
      <c r="E11" s="14">
        <f>'Z4_2'!A4</f>
        <v>25727</v>
      </c>
      <c r="F11" s="20">
        <f t="shared" si="0"/>
        <v>-15.880852733455402</v>
      </c>
      <c r="G11" s="10">
        <v>723</v>
      </c>
      <c r="H11" s="18">
        <f t="shared" si="1"/>
        <v>2.363981166623071</v>
      </c>
      <c r="I11" s="10">
        <f>'Z4_2'!B4</f>
        <v>385</v>
      </c>
      <c r="J11" s="18">
        <f t="shared" si="2"/>
        <v>1.4964822948653167</v>
      </c>
      <c r="K11" s="3">
        <f t="shared" si="3"/>
        <v>-4857</v>
      </c>
      <c r="L11" s="4">
        <f t="shared" si="4"/>
        <v>-15.880852733455402</v>
      </c>
      <c r="M11" s="4">
        <f t="shared" si="5"/>
        <v>2.363981166623071</v>
      </c>
      <c r="N11" s="4">
        <f t="shared" si="6"/>
        <v>1.4964822948653167</v>
      </c>
    </row>
    <row r="12" spans="2:14" ht="12" customHeight="1">
      <c r="B12" s="13">
        <v>4</v>
      </c>
      <c r="C12" s="5" t="s">
        <v>15</v>
      </c>
      <c r="D12" s="14">
        <v>197145</v>
      </c>
      <c r="E12" s="14">
        <f>'Z4_2'!A5</f>
        <v>164796</v>
      </c>
      <c r="F12" s="20">
        <f t="shared" si="0"/>
        <v>-16.40873468766644</v>
      </c>
      <c r="G12" s="10">
        <v>21612</v>
      </c>
      <c r="H12" s="18">
        <f t="shared" si="1"/>
        <v>10.962489538157193</v>
      </c>
      <c r="I12" s="10">
        <f>'Z4_2'!B5</f>
        <v>17548</v>
      </c>
      <c r="J12" s="18">
        <f t="shared" si="2"/>
        <v>10.648316706716182</v>
      </c>
      <c r="K12" s="3">
        <f t="shared" si="3"/>
        <v>-32349</v>
      </c>
      <c r="L12" s="4">
        <f t="shared" si="4"/>
        <v>-16.40873468766644</v>
      </c>
      <c r="M12" s="4">
        <f t="shared" si="5"/>
        <v>10.962489538157193</v>
      </c>
      <c r="N12" s="4">
        <f t="shared" si="6"/>
        <v>10.648316706716182</v>
      </c>
    </row>
    <row r="13" spans="2:14" ht="12" customHeight="1">
      <c r="B13" s="13">
        <v>5</v>
      </c>
      <c r="C13" s="5" t="s">
        <v>16</v>
      </c>
      <c r="D13" s="14">
        <v>282233</v>
      </c>
      <c r="E13" s="14">
        <f>'Z4_2'!A6</f>
        <v>240423</v>
      </c>
      <c r="F13" s="20">
        <f t="shared" si="0"/>
        <v>-14.814001197592061</v>
      </c>
      <c r="G13" s="10">
        <v>13346</v>
      </c>
      <c r="H13" s="18">
        <f t="shared" si="1"/>
        <v>4.728717052931443</v>
      </c>
      <c r="I13" s="10">
        <f>'Z4_2'!B6</f>
        <v>18265</v>
      </c>
      <c r="J13" s="18">
        <f t="shared" si="2"/>
        <v>7.597026906743531</v>
      </c>
      <c r="K13" s="3">
        <f t="shared" si="3"/>
        <v>-41810</v>
      </c>
      <c r="L13" s="4">
        <f t="shared" si="4"/>
        <v>-14.814001197592061</v>
      </c>
      <c r="M13" s="4">
        <f t="shared" si="5"/>
        <v>4.728717052931443</v>
      </c>
      <c r="N13" s="4">
        <f t="shared" si="6"/>
        <v>7.597026906743531</v>
      </c>
    </row>
    <row r="14" spans="2:14" ht="12" customHeight="1">
      <c r="B14" s="13">
        <v>6</v>
      </c>
      <c r="C14" s="5" t="s">
        <v>17</v>
      </c>
      <c r="D14" s="14">
        <v>47703</v>
      </c>
      <c r="E14" s="14">
        <f>'Z4_2'!A7</f>
        <v>38269</v>
      </c>
      <c r="F14" s="20">
        <f t="shared" si="0"/>
        <v>-19.776533970609815</v>
      </c>
      <c r="G14" s="10">
        <v>3217</v>
      </c>
      <c r="H14" s="18">
        <f t="shared" si="1"/>
        <v>6.7438106618032405</v>
      </c>
      <c r="I14" s="10">
        <f>'Z4_2'!B7</f>
        <v>2224</v>
      </c>
      <c r="J14" s="18">
        <f t="shared" si="2"/>
        <v>5.8114923306070185</v>
      </c>
      <c r="K14" s="3">
        <f t="shared" si="3"/>
        <v>-9434</v>
      </c>
      <c r="L14" s="4">
        <f t="shared" si="4"/>
        <v>-19.776533970609815</v>
      </c>
      <c r="M14" s="4">
        <f t="shared" si="5"/>
        <v>6.7438106618032405</v>
      </c>
      <c r="N14" s="4">
        <f t="shared" si="6"/>
        <v>5.8114923306070185</v>
      </c>
    </row>
    <row r="15" spans="2:14" ht="12" customHeight="1">
      <c r="B15" s="13">
        <v>7</v>
      </c>
      <c r="C15" s="5" t="s">
        <v>18</v>
      </c>
      <c r="D15" s="14">
        <v>35234</v>
      </c>
      <c r="E15" s="14">
        <f>'Z4_2'!A8</f>
        <v>33976</v>
      </c>
      <c r="F15" s="20">
        <f t="shared" si="0"/>
        <v>-3.570414940114662</v>
      </c>
      <c r="G15" s="10">
        <v>1557</v>
      </c>
      <c r="H15" s="18">
        <f t="shared" si="1"/>
        <v>4.419027076119657</v>
      </c>
      <c r="I15" s="10">
        <f>'Z4_2'!B8</f>
        <v>2171</v>
      </c>
      <c r="J15" s="18">
        <f t="shared" si="2"/>
        <v>6.3898045679303035</v>
      </c>
      <c r="K15" s="3">
        <f t="shared" si="3"/>
        <v>-1258</v>
      </c>
      <c r="L15" s="4">
        <f t="shared" si="4"/>
        <v>-3.570414940114662</v>
      </c>
      <c r="M15" s="4">
        <f t="shared" si="5"/>
        <v>4.419027076119657</v>
      </c>
      <c r="N15" s="4">
        <f t="shared" si="6"/>
        <v>6.3898045679303035</v>
      </c>
    </row>
    <row r="16" spans="2:14" ht="12" customHeight="1">
      <c r="B16" s="13">
        <v>8</v>
      </c>
      <c r="C16" s="5" t="s">
        <v>19</v>
      </c>
      <c r="D16" s="14">
        <v>91063</v>
      </c>
      <c r="E16" s="14">
        <f>'Z4_2'!A9</f>
        <v>78156</v>
      </c>
      <c r="F16" s="20">
        <f t="shared" si="0"/>
        <v>-14.173703919264685</v>
      </c>
      <c r="G16" s="10">
        <v>1476</v>
      </c>
      <c r="H16" s="18">
        <f t="shared" si="1"/>
        <v>1.6208558909765767</v>
      </c>
      <c r="I16" s="10">
        <f>'Z4_2'!B9</f>
        <v>1353</v>
      </c>
      <c r="J16" s="18">
        <f t="shared" si="2"/>
        <v>1.7311530784584677</v>
      </c>
      <c r="K16" s="3">
        <f t="shared" si="3"/>
        <v>-12907</v>
      </c>
      <c r="L16" s="4">
        <f t="shared" si="4"/>
        <v>-14.173703919264685</v>
      </c>
      <c r="M16" s="4">
        <f t="shared" si="5"/>
        <v>1.6208558909765767</v>
      </c>
      <c r="N16" s="4">
        <f t="shared" si="6"/>
        <v>1.7311530784584677</v>
      </c>
    </row>
    <row r="17" spans="2:14" ht="12" customHeight="1">
      <c r="B17" s="13">
        <v>9</v>
      </c>
      <c r="C17" s="5" t="s">
        <v>20</v>
      </c>
      <c r="D17" s="14">
        <v>32274</v>
      </c>
      <c r="E17" s="14">
        <f>'Z4_2'!A10</f>
        <v>28108</v>
      </c>
      <c r="F17" s="20">
        <f t="shared" si="0"/>
        <v>-12.90822333767119</v>
      </c>
      <c r="G17" s="10">
        <v>607</v>
      </c>
      <c r="H17" s="18">
        <f t="shared" si="1"/>
        <v>1.8807708991758072</v>
      </c>
      <c r="I17" s="10">
        <f>'Z4_2'!B10</f>
        <v>701</v>
      </c>
      <c r="J17" s="18">
        <f t="shared" si="2"/>
        <v>2.4939518998149994</v>
      </c>
      <c r="K17" s="3">
        <f t="shared" si="3"/>
        <v>-4166</v>
      </c>
      <c r="L17" s="4">
        <f t="shared" si="4"/>
        <v>-12.90822333767119</v>
      </c>
      <c r="M17" s="4">
        <f t="shared" si="5"/>
        <v>1.8807708991758072</v>
      </c>
      <c r="N17" s="4">
        <f t="shared" si="6"/>
        <v>2.4939518998149994</v>
      </c>
    </row>
    <row r="18" spans="2:14" ht="12" customHeight="1">
      <c r="B18" s="13">
        <v>10</v>
      </c>
      <c r="C18" s="5" t="s">
        <v>21</v>
      </c>
      <c r="D18" s="14">
        <v>59628</v>
      </c>
      <c r="E18" s="14">
        <f>'Z4_2'!A11</f>
        <v>56662</v>
      </c>
      <c r="F18" s="20">
        <f t="shared" si="0"/>
        <v>-4.974173207218086</v>
      </c>
      <c r="G18" s="10">
        <v>2957</v>
      </c>
      <c r="H18" s="18">
        <f t="shared" si="1"/>
        <v>4.959079627020863</v>
      </c>
      <c r="I18" s="10">
        <f>'Z4_2'!B11</f>
        <v>4018</v>
      </c>
      <c r="J18" s="18">
        <f t="shared" si="2"/>
        <v>7.091172214182344</v>
      </c>
      <c r="K18" s="3">
        <f t="shared" si="3"/>
        <v>-2966</v>
      </c>
      <c r="L18" s="4">
        <f t="shared" si="4"/>
        <v>-4.974173207218086</v>
      </c>
      <c r="M18" s="4">
        <f t="shared" si="5"/>
        <v>4.959079627020863</v>
      </c>
      <c r="N18" s="4">
        <f t="shared" si="6"/>
        <v>7.091172214182344</v>
      </c>
    </row>
    <row r="19" spans="2:14" ht="12" customHeight="1">
      <c r="B19" s="13">
        <v>11</v>
      </c>
      <c r="C19" s="5" t="s">
        <v>22</v>
      </c>
      <c r="D19" s="14">
        <v>42306</v>
      </c>
      <c r="E19" s="14">
        <f>'Z4_2'!A12</f>
        <v>36066</v>
      </c>
      <c r="F19" s="20">
        <f t="shared" si="0"/>
        <v>-14.749680896326762</v>
      </c>
      <c r="G19" s="10">
        <v>8524</v>
      </c>
      <c r="H19" s="18">
        <f t="shared" si="1"/>
        <v>20.148442301328416</v>
      </c>
      <c r="I19" s="10">
        <f>'Z4_2'!B12</f>
        <v>7211</v>
      </c>
      <c r="J19" s="18">
        <f t="shared" si="2"/>
        <v>19.993900072090057</v>
      </c>
      <c r="K19" s="3">
        <f t="shared" si="3"/>
        <v>-6240</v>
      </c>
      <c r="L19" s="4">
        <f t="shared" si="4"/>
        <v>-14.749680896326762</v>
      </c>
      <c r="M19" s="4">
        <f t="shared" si="5"/>
        <v>20.148442301328416</v>
      </c>
      <c r="N19" s="4">
        <f t="shared" si="6"/>
        <v>19.993900072090057</v>
      </c>
    </row>
    <row r="20" spans="2:14" ht="12" customHeight="1">
      <c r="B20" s="13">
        <v>12</v>
      </c>
      <c r="C20" s="5" t="s">
        <v>23</v>
      </c>
      <c r="D20" s="14">
        <v>125227</v>
      </c>
      <c r="E20" s="14">
        <f>'Z4_2'!A13</f>
        <v>99014</v>
      </c>
      <c r="F20" s="20">
        <f t="shared" si="0"/>
        <v>-20.932386785597355</v>
      </c>
      <c r="G20" s="10">
        <v>3534</v>
      </c>
      <c r="H20" s="18">
        <f t="shared" si="1"/>
        <v>2.8220751115973393</v>
      </c>
      <c r="I20" s="10">
        <f>'Z4_2'!B13</f>
        <v>4523</v>
      </c>
      <c r="J20" s="18">
        <f t="shared" si="2"/>
        <v>4.5680408831074395</v>
      </c>
      <c r="K20" s="3">
        <f t="shared" si="3"/>
        <v>-26213</v>
      </c>
      <c r="L20" s="4">
        <f t="shared" si="4"/>
        <v>-20.932386785597355</v>
      </c>
      <c r="M20" s="4">
        <f t="shared" si="5"/>
        <v>2.8220751115973393</v>
      </c>
      <c r="N20" s="4">
        <f t="shared" si="6"/>
        <v>4.5680408831074395</v>
      </c>
    </row>
    <row r="21" spans="2:14" ht="12" customHeight="1">
      <c r="B21" s="13">
        <v>13</v>
      </c>
      <c r="C21" s="5" t="s">
        <v>24</v>
      </c>
      <c r="D21" s="14">
        <v>70495</v>
      </c>
      <c r="E21" s="14">
        <f>'Z4_2'!A14</f>
        <v>62343</v>
      </c>
      <c r="F21" s="20">
        <f t="shared" si="0"/>
        <v>-11.56394070501454</v>
      </c>
      <c r="G21" s="10">
        <v>3003</v>
      </c>
      <c r="H21" s="18">
        <f t="shared" si="1"/>
        <v>4.259876586991985</v>
      </c>
      <c r="I21" s="10">
        <f>'Z4_2'!B14</f>
        <v>2880</v>
      </c>
      <c r="J21" s="18">
        <f t="shared" si="2"/>
        <v>4.61960444636928</v>
      </c>
      <c r="K21" s="3">
        <f t="shared" si="3"/>
        <v>-8152</v>
      </c>
      <c r="L21" s="4">
        <f t="shared" si="4"/>
        <v>-11.56394070501454</v>
      </c>
      <c r="M21" s="4">
        <f t="shared" si="5"/>
        <v>4.259876586991985</v>
      </c>
      <c r="N21" s="4">
        <f t="shared" si="6"/>
        <v>4.61960444636928</v>
      </c>
    </row>
    <row r="22" spans="2:14" ht="12" customHeight="1">
      <c r="B22" s="13">
        <v>14</v>
      </c>
      <c r="C22" s="5" t="s">
        <v>25</v>
      </c>
      <c r="D22" s="14">
        <v>55568</v>
      </c>
      <c r="E22" s="14">
        <f>'Z4_2'!A15</f>
        <v>46731</v>
      </c>
      <c r="F22" s="20">
        <f t="shared" si="0"/>
        <v>-15.90303771955082</v>
      </c>
      <c r="G22" s="10">
        <v>3686</v>
      </c>
      <c r="H22" s="18">
        <f t="shared" si="1"/>
        <v>6.63331413763317</v>
      </c>
      <c r="I22" s="10">
        <f>'Z4_2'!B15</f>
        <v>8808</v>
      </c>
      <c r="J22" s="18">
        <f t="shared" si="2"/>
        <v>18.848301983693908</v>
      </c>
      <c r="K22" s="3">
        <f t="shared" si="3"/>
        <v>-8837</v>
      </c>
      <c r="L22" s="4">
        <f t="shared" si="4"/>
        <v>-15.90303771955082</v>
      </c>
      <c r="M22" s="4">
        <f t="shared" si="5"/>
        <v>6.63331413763317</v>
      </c>
      <c r="N22" s="4">
        <f t="shared" si="6"/>
        <v>18.848301983693908</v>
      </c>
    </row>
    <row r="23" spans="2:14" ht="12" customHeight="1">
      <c r="B23" s="13">
        <v>15</v>
      </c>
      <c r="C23" s="5" t="s">
        <v>26</v>
      </c>
      <c r="D23" s="14">
        <v>91875</v>
      </c>
      <c r="E23" s="14">
        <f>'Z4_2'!A16</f>
        <v>81576</v>
      </c>
      <c r="F23" s="20">
        <f t="shared" si="0"/>
        <v>-11.209795918367346</v>
      </c>
      <c r="G23" s="10">
        <v>8716</v>
      </c>
      <c r="H23" s="18">
        <f t="shared" si="1"/>
        <v>9.486802721088436</v>
      </c>
      <c r="I23" s="10">
        <f>'Z4_2'!B16</f>
        <v>6997</v>
      </c>
      <c r="J23" s="18">
        <f t="shared" si="2"/>
        <v>8.577277630675688</v>
      </c>
      <c r="K23" s="3">
        <f t="shared" si="3"/>
        <v>-10299</v>
      </c>
      <c r="L23" s="4">
        <f t="shared" si="4"/>
        <v>-11.209795918367346</v>
      </c>
      <c r="M23" s="4">
        <f t="shared" si="5"/>
        <v>9.486802721088436</v>
      </c>
      <c r="N23" s="4">
        <f t="shared" si="6"/>
        <v>8.577277630675688</v>
      </c>
    </row>
    <row r="24" spans="2:14" ht="12" customHeight="1">
      <c r="B24" s="13">
        <v>16</v>
      </c>
      <c r="C24" s="5" t="s">
        <v>27</v>
      </c>
      <c r="D24" s="14">
        <v>70703</v>
      </c>
      <c r="E24" s="14">
        <f>'Z4_2'!A17</f>
        <v>56647</v>
      </c>
      <c r="F24" s="20">
        <f t="shared" si="0"/>
        <v>-19.88034453983565</v>
      </c>
      <c r="G24" s="10">
        <v>4471</v>
      </c>
      <c r="H24" s="18">
        <f t="shared" si="1"/>
        <v>6.323635489300313</v>
      </c>
      <c r="I24" s="10">
        <f>'Z4_2'!B17</f>
        <v>4647</v>
      </c>
      <c r="J24" s="18">
        <f t="shared" si="2"/>
        <v>8.203435309901671</v>
      </c>
      <c r="K24" s="3">
        <f t="shared" si="3"/>
        <v>-14056</v>
      </c>
      <c r="L24" s="4">
        <f t="shared" si="4"/>
        <v>-19.88034453983565</v>
      </c>
      <c r="M24" s="4">
        <f t="shared" si="5"/>
        <v>6.323635489300313</v>
      </c>
      <c r="N24" s="4">
        <f t="shared" si="6"/>
        <v>8.203435309901671</v>
      </c>
    </row>
    <row r="25" spans="2:14" ht="12" customHeight="1">
      <c r="B25" s="13">
        <v>17</v>
      </c>
      <c r="C25" s="5" t="s">
        <v>28</v>
      </c>
      <c r="D25" s="14">
        <v>36280</v>
      </c>
      <c r="E25" s="14">
        <f>'Z4_2'!A18</f>
        <v>28564</v>
      </c>
      <c r="F25" s="20">
        <f t="shared" si="0"/>
        <v>-21.267916207276738</v>
      </c>
      <c r="G25" s="10">
        <v>1785</v>
      </c>
      <c r="H25" s="18">
        <f t="shared" si="1"/>
        <v>4.9200661521499445</v>
      </c>
      <c r="I25" s="10">
        <f>'Z4_2'!B18</f>
        <v>1407</v>
      </c>
      <c r="J25" s="18">
        <f t="shared" si="2"/>
        <v>4.925780702982776</v>
      </c>
      <c r="K25" s="3">
        <f t="shared" si="3"/>
        <v>-7716</v>
      </c>
      <c r="L25" s="4">
        <f t="shared" si="4"/>
        <v>-21.267916207276738</v>
      </c>
      <c r="M25" s="4">
        <f t="shared" si="5"/>
        <v>4.9200661521499445</v>
      </c>
      <c r="N25" s="4">
        <f t="shared" si="6"/>
        <v>4.925780702982776</v>
      </c>
    </row>
    <row r="26" spans="2:14" ht="12" customHeight="1">
      <c r="B26" s="13">
        <v>18</v>
      </c>
      <c r="C26" s="5" t="s">
        <v>29</v>
      </c>
      <c r="D26" s="14">
        <v>39157</v>
      </c>
      <c r="E26" s="14">
        <f>'Z4_2'!A19</f>
        <v>31492</v>
      </c>
      <c r="F26" s="20">
        <f t="shared" si="0"/>
        <v>-19.57504405342595</v>
      </c>
      <c r="G26" s="10">
        <v>7418</v>
      </c>
      <c r="H26" s="18">
        <f t="shared" si="1"/>
        <v>18.9442500702301</v>
      </c>
      <c r="I26" s="10">
        <f>'Z4_2'!B19</f>
        <v>3837</v>
      </c>
      <c r="J26" s="18">
        <f t="shared" si="2"/>
        <v>12.184046742029722</v>
      </c>
      <c r="K26" s="3">
        <f t="shared" si="3"/>
        <v>-7665</v>
      </c>
      <c r="L26" s="4">
        <f t="shared" si="4"/>
        <v>-19.57504405342595</v>
      </c>
      <c r="M26" s="4">
        <f t="shared" si="5"/>
        <v>18.9442500702301</v>
      </c>
      <c r="N26" s="4">
        <f t="shared" si="6"/>
        <v>12.184046742029722</v>
      </c>
    </row>
    <row r="27" spans="2:14" ht="12" customHeight="1">
      <c r="B27" s="13">
        <v>19</v>
      </c>
      <c r="C27" s="5" t="s">
        <v>30</v>
      </c>
      <c r="D27" s="14">
        <v>33919</v>
      </c>
      <c r="E27" s="14">
        <f>'Z4_2'!A20</f>
        <v>26147</v>
      </c>
      <c r="F27" s="20">
        <f t="shared" si="0"/>
        <v>-22.913411362363277</v>
      </c>
      <c r="G27" s="10">
        <v>125</v>
      </c>
      <c r="H27" s="18">
        <f t="shared" si="1"/>
        <v>0.36852501547805067</v>
      </c>
      <c r="I27" s="10">
        <f>'Z4_2'!B20</f>
        <v>136</v>
      </c>
      <c r="J27" s="18">
        <f t="shared" si="2"/>
        <v>0.520136153287184</v>
      </c>
      <c r="K27" s="3">
        <f t="shared" si="3"/>
        <v>-7772</v>
      </c>
      <c r="L27" s="4">
        <f t="shared" si="4"/>
        <v>-22.913411362363277</v>
      </c>
      <c r="M27" s="4">
        <f t="shared" si="5"/>
        <v>0.36852501547805067</v>
      </c>
      <c r="N27" s="4">
        <f t="shared" si="6"/>
        <v>0.520136153287184</v>
      </c>
    </row>
    <row r="28" spans="2:14" ht="12" customHeight="1">
      <c r="B28" s="13">
        <v>20</v>
      </c>
      <c r="C28" s="5" t="s">
        <v>31</v>
      </c>
      <c r="D28" s="14">
        <v>133334</v>
      </c>
      <c r="E28" s="14">
        <f>'Z4_2'!A21</f>
        <v>104439</v>
      </c>
      <c r="F28" s="20">
        <f t="shared" si="0"/>
        <v>-21.67114164429178</v>
      </c>
      <c r="G28" s="10">
        <v>13207</v>
      </c>
      <c r="H28" s="18">
        <f t="shared" si="1"/>
        <v>9.90520047399763</v>
      </c>
      <c r="I28" s="10">
        <f>'Z4_2'!B21</f>
        <v>7593</v>
      </c>
      <c r="J28" s="18">
        <f t="shared" si="2"/>
        <v>7.270272599316347</v>
      </c>
      <c r="K28" s="3">
        <f t="shared" si="3"/>
        <v>-28895</v>
      </c>
      <c r="L28" s="4">
        <f t="shared" si="4"/>
        <v>-21.67114164429178</v>
      </c>
      <c r="M28" s="4">
        <f t="shared" si="5"/>
        <v>9.90520047399763</v>
      </c>
      <c r="N28" s="4">
        <f t="shared" si="6"/>
        <v>7.270272599316347</v>
      </c>
    </row>
    <row r="29" spans="2:14" ht="12" customHeight="1">
      <c r="B29" s="13">
        <v>21</v>
      </c>
      <c r="C29" s="5" t="s">
        <v>32</v>
      </c>
      <c r="D29" s="14">
        <v>52592</v>
      </c>
      <c r="E29" s="14">
        <f>'Z4_2'!A22</f>
        <v>41471</v>
      </c>
      <c r="F29" s="20">
        <f t="shared" si="0"/>
        <v>-21.145801642835412</v>
      </c>
      <c r="G29" s="10">
        <v>977</v>
      </c>
      <c r="H29" s="18">
        <f t="shared" si="1"/>
        <v>1.8576969881350776</v>
      </c>
      <c r="I29" s="10">
        <f>'Z4_2'!B22</f>
        <v>1510</v>
      </c>
      <c r="J29" s="18">
        <f t="shared" si="2"/>
        <v>3.6410985990210025</v>
      </c>
      <c r="K29" s="3">
        <f t="shared" si="3"/>
        <v>-11121</v>
      </c>
      <c r="L29" s="4">
        <f t="shared" si="4"/>
        <v>-21.145801642835412</v>
      </c>
      <c r="M29" s="4">
        <f t="shared" si="5"/>
        <v>1.8576969881350776</v>
      </c>
      <c r="N29" s="4">
        <f t="shared" si="6"/>
        <v>3.6410985990210025</v>
      </c>
    </row>
    <row r="30" spans="2:14" ht="12" customHeight="1">
      <c r="B30" s="13">
        <v>22</v>
      </c>
      <c r="C30" s="5" t="s">
        <v>33</v>
      </c>
      <c r="D30" s="14">
        <v>41701</v>
      </c>
      <c r="E30" s="14">
        <f>'Z4_2'!A23</f>
        <v>37461</v>
      </c>
      <c r="F30" s="20">
        <f t="shared" si="0"/>
        <v>-10.167621879571234</v>
      </c>
      <c r="G30" s="10">
        <v>1641</v>
      </c>
      <c r="H30" s="18">
        <f t="shared" si="1"/>
        <v>3.9351574302774512</v>
      </c>
      <c r="I30" s="10">
        <f>'Z4_2'!B23</f>
        <v>270</v>
      </c>
      <c r="J30" s="18">
        <f t="shared" si="2"/>
        <v>0.7207495795627452</v>
      </c>
      <c r="K30" s="3">
        <f t="shared" si="3"/>
        <v>-4240</v>
      </c>
      <c r="L30" s="4">
        <f t="shared" si="4"/>
        <v>-10.167621879571234</v>
      </c>
      <c r="M30" s="4">
        <f t="shared" si="5"/>
        <v>3.9351574302774512</v>
      </c>
      <c r="N30" s="4">
        <f t="shared" si="6"/>
        <v>0.7207495795627452</v>
      </c>
    </row>
    <row r="31" spans="2:14" ht="12" customHeight="1">
      <c r="B31" s="13">
        <v>23</v>
      </c>
      <c r="C31" s="5" t="s">
        <v>34</v>
      </c>
      <c r="D31" s="14">
        <v>45776</v>
      </c>
      <c r="E31" s="14">
        <f>'Z4_2'!A24</f>
        <v>37831</v>
      </c>
      <c r="F31" s="20">
        <f t="shared" si="0"/>
        <v>-17.356256553652567</v>
      </c>
      <c r="G31" s="10">
        <v>1507</v>
      </c>
      <c r="H31" s="18">
        <f t="shared" si="1"/>
        <v>3.2921181405103113</v>
      </c>
      <c r="I31" s="10">
        <f>'Z4_2'!B24</f>
        <v>1363</v>
      </c>
      <c r="J31" s="18">
        <f t="shared" si="2"/>
        <v>3.602865374957046</v>
      </c>
      <c r="K31" s="3">
        <f t="shared" si="3"/>
        <v>-7945</v>
      </c>
      <c r="L31" s="4">
        <f t="shared" si="4"/>
        <v>-17.356256553652567</v>
      </c>
      <c r="M31" s="4">
        <f t="shared" si="5"/>
        <v>3.2921181405103113</v>
      </c>
      <c r="N31" s="4">
        <f t="shared" si="6"/>
        <v>3.602865374957046</v>
      </c>
    </row>
    <row r="32" spans="2:14" ht="12" customHeight="1">
      <c r="B32" s="13">
        <v>24</v>
      </c>
      <c r="C32" s="5" t="s">
        <v>35</v>
      </c>
      <c r="D32" s="14">
        <v>22091</v>
      </c>
      <c r="E32" s="14">
        <f>'Z4_2'!A25</f>
        <v>21816</v>
      </c>
      <c r="F32" s="20">
        <f t="shared" si="0"/>
        <v>-1.2448508442352089</v>
      </c>
      <c r="G32" s="10">
        <v>460</v>
      </c>
      <c r="H32" s="18">
        <f t="shared" si="1"/>
        <v>2.082295957629804</v>
      </c>
      <c r="I32" s="10">
        <f>'Z4_2'!B25</f>
        <v>421</v>
      </c>
      <c r="J32" s="18">
        <f t="shared" si="2"/>
        <v>1.9297763109644297</v>
      </c>
      <c r="K32" s="3">
        <f t="shared" si="3"/>
        <v>-275</v>
      </c>
      <c r="L32" s="4">
        <f t="shared" si="4"/>
        <v>-1.2448508442352089</v>
      </c>
      <c r="M32" s="4">
        <f t="shared" si="5"/>
        <v>2.082295957629804</v>
      </c>
      <c r="N32" s="4">
        <f t="shared" si="6"/>
        <v>1.9297763109644297</v>
      </c>
    </row>
    <row r="33" spans="2:14" ht="12" customHeight="1">
      <c r="B33" s="13">
        <v>8</v>
      </c>
      <c r="C33" s="5" t="s">
        <v>36</v>
      </c>
      <c r="D33" s="14">
        <v>44120</v>
      </c>
      <c r="E33" s="14">
        <f>'Z4_2'!A26</f>
        <v>35564</v>
      </c>
      <c r="F33" s="20">
        <f t="shared" si="0"/>
        <v>-19.392565729827744</v>
      </c>
      <c r="G33" s="10">
        <v>783</v>
      </c>
      <c r="H33" s="18">
        <f t="shared" si="1"/>
        <v>1.7747053490480507</v>
      </c>
      <c r="I33" s="10">
        <f>'Z4_2'!B26</f>
        <v>618</v>
      </c>
      <c r="J33" s="18">
        <f t="shared" si="2"/>
        <v>1.737712293330334</v>
      </c>
      <c r="K33" s="3">
        <f t="shared" si="3"/>
        <v>-8556</v>
      </c>
      <c r="L33" s="4">
        <f t="shared" si="4"/>
        <v>-19.392565729827744</v>
      </c>
      <c r="M33" s="4">
        <f t="shared" si="5"/>
        <v>1.7747053490480507</v>
      </c>
      <c r="N33" s="4">
        <f t="shared" si="6"/>
        <v>1.737712293330334</v>
      </c>
    </row>
    <row r="34" spans="2:14" ht="12" customHeight="1">
      <c r="B34" s="13">
        <v>26</v>
      </c>
      <c r="C34" s="5" t="s">
        <v>37</v>
      </c>
      <c r="D34" s="14">
        <v>111203</v>
      </c>
      <c r="E34" s="14">
        <f>'Z4_2'!A27</f>
        <v>104262</v>
      </c>
      <c r="F34" s="20">
        <f t="shared" si="0"/>
        <v>-6.241738082605685</v>
      </c>
      <c r="G34" s="10">
        <v>17490</v>
      </c>
      <c r="H34" s="18">
        <f t="shared" si="1"/>
        <v>15.72799294983049</v>
      </c>
      <c r="I34" s="10">
        <f>'Z4_2'!B27</f>
        <v>20428</v>
      </c>
      <c r="J34" s="18">
        <f t="shared" si="2"/>
        <v>19.59294853350214</v>
      </c>
      <c r="K34" s="3">
        <f t="shared" si="3"/>
        <v>-6941</v>
      </c>
      <c r="L34" s="4">
        <f t="shared" si="4"/>
        <v>-6.241738082605685</v>
      </c>
      <c r="M34" s="4">
        <f t="shared" si="5"/>
        <v>15.72799294983049</v>
      </c>
      <c r="N34" s="4">
        <f t="shared" si="6"/>
        <v>19.59294853350214</v>
      </c>
    </row>
    <row r="35" spans="2:14" ht="12" customHeight="1">
      <c r="B35" s="13">
        <v>27</v>
      </c>
      <c r="C35" s="5" t="s">
        <v>38</v>
      </c>
      <c r="D35" s="14">
        <v>24162</v>
      </c>
      <c r="E35" s="14">
        <f>'Z4_2'!A28</f>
        <v>17930</v>
      </c>
      <c r="F35" s="20">
        <f t="shared" si="0"/>
        <v>-25.792566840493336</v>
      </c>
      <c r="G35" s="10">
        <v>4880</v>
      </c>
      <c r="H35" s="18">
        <f t="shared" si="1"/>
        <v>20.197003559308005</v>
      </c>
      <c r="I35" s="10">
        <f>'Z4_2'!B28</f>
        <v>353</v>
      </c>
      <c r="J35" s="18">
        <f t="shared" si="2"/>
        <v>1.9687674288901282</v>
      </c>
      <c r="K35" s="3">
        <f t="shared" si="3"/>
        <v>-6232</v>
      </c>
      <c r="L35" s="4">
        <f t="shared" si="4"/>
        <v>-25.792566840493336</v>
      </c>
      <c r="M35" s="4">
        <f t="shared" si="5"/>
        <v>20.197003559308005</v>
      </c>
      <c r="N35" s="4">
        <f t="shared" si="6"/>
        <v>1.9687674288901282</v>
      </c>
    </row>
    <row r="36" spans="2:14" ht="12" customHeight="1">
      <c r="B36" s="15"/>
      <c r="C36" s="16" t="s">
        <v>39</v>
      </c>
      <c r="D36" s="17">
        <f>SUM(D9:D35)</f>
        <v>1958873</v>
      </c>
      <c r="E36" s="17">
        <f>SUM(E9:E35)</f>
        <v>1648633</v>
      </c>
      <c r="F36" s="19">
        <f>IF(D36=0,IF(E36=0,0,100),L36)</f>
        <v>-15.837678093475176</v>
      </c>
      <c r="G36" s="17">
        <f>SUM(G9:G35)</f>
        <v>136782</v>
      </c>
      <c r="H36" s="19">
        <f t="shared" si="1"/>
        <v>6.982688515284043</v>
      </c>
      <c r="I36" s="17">
        <f>SUM(I9:I35)</f>
        <v>130995</v>
      </c>
      <c r="J36" s="19">
        <f t="shared" si="2"/>
        <v>7.945673779428168</v>
      </c>
      <c r="K36" s="3">
        <f t="shared" si="3"/>
        <v>-310240</v>
      </c>
      <c r="L36" s="4">
        <f>SUM(K36*100/D36)</f>
        <v>-15.837678093475176</v>
      </c>
      <c r="M36" s="4">
        <f>SUM(G36*100/D36)</f>
        <v>6.982688515284043</v>
      </c>
      <c r="N36" s="4">
        <f t="shared" si="6"/>
        <v>7.945673779428168</v>
      </c>
    </row>
    <row r="37" spans="6:14" ht="12.75">
      <c r="F37" s="6"/>
      <c r="H37" s="6"/>
      <c r="J37" s="6"/>
      <c r="K37" s="4"/>
      <c r="L37" s="4"/>
      <c r="M37" s="4"/>
      <c r="N37" s="4"/>
    </row>
    <row r="38" spans="3:14" ht="12.75">
      <c r="C38" s="2" t="s">
        <v>40</v>
      </c>
      <c r="F38" s="6"/>
      <c r="H38" s="6"/>
      <c r="K38" s="4"/>
      <c r="L38" s="4"/>
      <c r="M38" s="4"/>
      <c r="N38" s="4"/>
    </row>
    <row r="39" spans="4:14" ht="12.75">
      <c r="D39" s="7"/>
      <c r="F39" s="6"/>
      <c r="H39" s="6"/>
      <c r="K39" s="4"/>
      <c r="L39" s="4"/>
      <c r="M39" s="4"/>
      <c r="N39" s="4"/>
    </row>
    <row r="40" spans="6:8" ht="12.75">
      <c r="F40" s="6"/>
      <c r="H40" s="6"/>
    </row>
    <row r="41" spans="6:8" ht="12.75">
      <c r="F41" s="6"/>
      <c r="H41" s="6"/>
    </row>
    <row r="42" spans="6:8" ht="12.75">
      <c r="F42" s="6"/>
      <c r="H42" s="6"/>
    </row>
    <row r="43" spans="6:8" ht="12.75">
      <c r="F43" s="6"/>
      <c r="H43" s="6"/>
    </row>
    <row r="44" spans="6:8" ht="12.75">
      <c r="F44" s="6"/>
      <c r="H44" s="6"/>
    </row>
    <row r="45" spans="6:8" ht="12.75">
      <c r="F45" s="6"/>
      <c r="H45" s="6"/>
    </row>
    <row r="46" spans="6:8" ht="12.75">
      <c r="F46" s="6"/>
      <c r="H46" s="6"/>
    </row>
    <row r="47" spans="6:8" ht="12.75">
      <c r="F47" s="6"/>
      <c r="H47" s="6"/>
    </row>
    <row r="48" spans="6:8" ht="12.75">
      <c r="F48" s="6"/>
      <c r="H48" s="6"/>
    </row>
    <row r="49" spans="6:8" ht="12.75">
      <c r="F49" s="6"/>
      <c r="H49" s="6"/>
    </row>
    <row r="50" spans="6:8" ht="12.75">
      <c r="F50" s="6"/>
      <c r="H50" s="6"/>
    </row>
    <row r="51" spans="6:8" ht="12.75">
      <c r="F51" s="6"/>
      <c r="H51" s="6"/>
    </row>
    <row r="52" spans="6:8" ht="12.75">
      <c r="F52" s="6"/>
      <c r="H52" s="6"/>
    </row>
    <row r="53" spans="6:8" ht="12.75">
      <c r="F53" s="6"/>
      <c r="H53" s="6"/>
    </row>
    <row r="54" spans="6:8" ht="12.75">
      <c r="F54" s="6"/>
      <c r="H54" s="6"/>
    </row>
    <row r="55" spans="6:8" ht="12.75">
      <c r="F55" s="6"/>
      <c r="H55" s="6"/>
    </row>
    <row r="56" spans="6:8" ht="12.75">
      <c r="F56" s="6"/>
      <c r="H56" s="6"/>
    </row>
    <row r="57" spans="6:8" ht="12.75">
      <c r="F57" s="6"/>
      <c r="H57" s="6"/>
    </row>
    <row r="58" spans="6:8" ht="12.75">
      <c r="F58" s="6"/>
      <c r="H58" s="6"/>
    </row>
    <row r="59" spans="6:8" ht="12.75">
      <c r="F59" s="6"/>
      <c r="H59" s="6"/>
    </row>
    <row r="60" spans="6:8" ht="12.75">
      <c r="F60" s="6"/>
      <c r="H60" s="6"/>
    </row>
    <row r="61" spans="6:8" ht="12.75">
      <c r="F61" s="6"/>
      <c r="H61" s="6"/>
    </row>
    <row r="62" spans="6:8" ht="12.75">
      <c r="F62" s="6"/>
      <c r="H62" s="6"/>
    </row>
    <row r="63" spans="6:8" ht="12.75">
      <c r="F63" s="6"/>
      <c r="H63" s="6"/>
    </row>
    <row r="64" spans="6:8" ht="12.75">
      <c r="F64" s="6"/>
      <c r="H64" s="6"/>
    </row>
    <row r="65" spans="6:8" ht="12.75">
      <c r="F65" s="6"/>
      <c r="H65" s="6"/>
    </row>
    <row r="66" spans="6:8" ht="12.75">
      <c r="F66" s="6"/>
      <c r="H66" s="6"/>
    </row>
    <row r="67" spans="6:8" ht="12.75">
      <c r="F67" s="6"/>
      <c r="H67" s="6"/>
    </row>
    <row r="68" spans="6:8" ht="12.75">
      <c r="F68" s="6"/>
      <c r="H68" s="6"/>
    </row>
    <row r="69" spans="6:8" ht="12.75">
      <c r="F69" s="6"/>
      <c r="H69" s="6"/>
    </row>
    <row r="70" spans="6:8" ht="12.75">
      <c r="F70" s="6"/>
      <c r="H70" s="6"/>
    </row>
    <row r="71" spans="6:8" ht="12.75">
      <c r="F71" s="6"/>
      <c r="H71" s="6"/>
    </row>
    <row r="72" spans="6:8" ht="12.75">
      <c r="F72" s="6"/>
      <c r="H72" s="6"/>
    </row>
    <row r="73" spans="6:8" ht="12.75">
      <c r="F73" s="6"/>
      <c r="H73" s="6"/>
    </row>
    <row r="74" spans="6:8" ht="12.75">
      <c r="F74" s="6"/>
      <c r="H74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79" spans="6:8" ht="12.75">
      <c r="F79" s="6"/>
      <c r="H79" s="6"/>
    </row>
    <row r="80" spans="6:8" ht="12.75">
      <c r="F80" s="6"/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  <row r="111" ht="12.75">
      <c r="H111" s="6"/>
    </row>
    <row r="112" ht="12.75">
      <c r="H112" s="6"/>
    </row>
    <row r="113" ht="12.75">
      <c r="H113" s="6"/>
    </row>
    <row r="114" ht="12.75">
      <c r="H114" s="6"/>
    </row>
    <row r="115" ht="12.75">
      <c r="H115" s="6"/>
    </row>
    <row r="116" ht="12.75">
      <c r="H116" s="6"/>
    </row>
    <row r="117" ht="12.75">
      <c r="H117" s="6"/>
    </row>
    <row r="118" ht="12.75">
      <c r="H118" s="6"/>
    </row>
    <row r="119" ht="12.75">
      <c r="H119" s="6"/>
    </row>
    <row r="120" ht="12.75">
      <c r="H120" s="6"/>
    </row>
    <row r="121" ht="12.75">
      <c r="H121" s="6"/>
    </row>
    <row r="122" ht="12.75">
      <c r="H122" s="6"/>
    </row>
    <row r="123" ht="12.75">
      <c r="H123" s="6"/>
    </row>
    <row r="124" ht="12.75">
      <c r="H124" s="6"/>
    </row>
    <row r="125" ht="12.75">
      <c r="H125" s="6"/>
    </row>
    <row r="126" ht="12.75">
      <c r="H126" s="6"/>
    </row>
    <row r="127" ht="12.75">
      <c r="H127" s="6"/>
    </row>
    <row r="128" ht="12.75">
      <c r="H128" s="6"/>
    </row>
    <row r="129" ht="12.75">
      <c r="H129" s="6"/>
    </row>
    <row r="130" ht="12.75">
      <c r="H130" s="6"/>
    </row>
    <row r="131" ht="12.75">
      <c r="H131" s="6"/>
    </row>
    <row r="132" ht="12.75">
      <c r="H132" s="6"/>
    </row>
    <row r="133" ht="12.75">
      <c r="H133" s="6"/>
    </row>
    <row r="134" ht="12.75">
      <c r="H134" s="6"/>
    </row>
    <row r="135" ht="12.75">
      <c r="H135" s="6"/>
    </row>
    <row r="136" ht="12.75">
      <c r="H136" s="6"/>
    </row>
    <row r="137" ht="12.75">
      <c r="H137" s="6"/>
    </row>
    <row r="138" ht="12.75">
      <c r="H138" s="6"/>
    </row>
    <row r="139" ht="12.75">
      <c r="H139" s="6"/>
    </row>
    <row r="140" ht="12.75">
      <c r="H140" s="6"/>
    </row>
    <row r="141" ht="12.75">
      <c r="H141" s="6"/>
    </row>
    <row r="142" ht="12.75">
      <c r="H142" s="6"/>
    </row>
    <row r="143" ht="12.75">
      <c r="H143" s="6"/>
    </row>
    <row r="144" ht="12.75">
      <c r="H144" s="6"/>
    </row>
    <row r="145" ht="12.75">
      <c r="H145" s="6"/>
    </row>
    <row r="146" ht="12.75">
      <c r="H146" s="6"/>
    </row>
    <row r="147" ht="12.75">
      <c r="H147" s="6"/>
    </row>
    <row r="148" ht="12.75">
      <c r="H148" s="6"/>
    </row>
    <row r="149" ht="12.75">
      <c r="H149" s="6"/>
    </row>
    <row r="150" ht="12.75">
      <c r="H150" s="6"/>
    </row>
    <row r="151" ht="12.75">
      <c r="H151" s="6"/>
    </row>
    <row r="152" ht="12.75">
      <c r="H152" s="6"/>
    </row>
    <row r="153" ht="12.75">
      <c r="H153" s="6"/>
    </row>
    <row r="154" ht="12.75">
      <c r="H154" s="6"/>
    </row>
    <row r="155" ht="12.75">
      <c r="H155" s="6"/>
    </row>
    <row r="156" ht="12.75">
      <c r="H156" s="6"/>
    </row>
    <row r="157" ht="12.75">
      <c r="H157" s="6"/>
    </row>
    <row r="158" ht="12.75">
      <c r="H158" s="6"/>
    </row>
    <row r="159" ht="12.75">
      <c r="H159" s="6"/>
    </row>
    <row r="160" ht="12.75">
      <c r="H160" s="6"/>
    </row>
    <row r="161" ht="12.75">
      <c r="H161" s="6"/>
    </row>
    <row r="162" ht="12.75">
      <c r="H162" s="6"/>
    </row>
    <row r="163" ht="12.75">
      <c r="H163" s="6"/>
    </row>
    <row r="164" ht="12.75">
      <c r="H164" s="6"/>
    </row>
    <row r="165" ht="12.75">
      <c r="H165" s="6"/>
    </row>
    <row r="166" ht="12.75">
      <c r="H166" s="6"/>
    </row>
    <row r="167" ht="12.75">
      <c r="H167" s="6"/>
    </row>
    <row r="168" ht="12.75">
      <c r="H168" s="6"/>
    </row>
    <row r="169" ht="12.75">
      <c r="H169" s="6"/>
    </row>
    <row r="170" ht="12.75">
      <c r="H170" s="6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176" ht="12.75">
      <c r="H176" s="6"/>
    </row>
    <row r="177" ht="12.75">
      <c r="H177" s="6"/>
    </row>
    <row r="178" ht="12.75">
      <c r="H178" s="6"/>
    </row>
    <row r="179" ht="12.75">
      <c r="H179" s="6"/>
    </row>
    <row r="180" ht="12.75">
      <c r="H180" s="6"/>
    </row>
    <row r="181" ht="12.75">
      <c r="H181" s="6"/>
    </row>
    <row r="182" ht="12.75"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6"/>
    </row>
    <row r="342" ht="12.75">
      <c r="H342" s="6"/>
    </row>
    <row r="343" ht="12.75">
      <c r="H343" s="6"/>
    </row>
    <row r="344" ht="12.75">
      <c r="H344" s="6"/>
    </row>
    <row r="345" ht="12.75">
      <c r="H345" s="6"/>
    </row>
    <row r="346" ht="12.75">
      <c r="H346" s="6"/>
    </row>
    <row r="347" ht="12.75">
      <c r="H347" s="6"/>
    </row>
    <row r="348" ht="12.75">
      <c r="H348" s="6"/>
    </row>
    <row r="349" ht="12.75">
      <c r="H349" s="6"/>
    </row>
    <row r="350" ht="12.75">
      <c r="H350" s="6"/>
    </row>
    <row r="351" ht="12.75">
      <c r="H351" s="6"/>
    </row>
    <row r="352" ht="12.75">
      <c r="H352" s="6"/>
    </row>
    <row r="353" ht="12.75">
      <c r="H353" s="6"/>
    </row>
    <row r="354" ht="12.75">
      <c r="H354" s="6"/>
    </row>
    <row r="355" ht="12.75">
      <c r="H355" s="6"/>
    </row>
    <row r="356" ht="12.75">
      <c r="H356" s="6"/>
    </row>
    <row r="357" ht="12.75">
      <c r="H357" s="6"/>
    </row>
    <row r="358" ht="12.75">
      <c r="H358" s="6"/>
    </row>
    <row r="359" ht="12.75">
      <c r="H359" s="6"/>
    </row>
    <row r="360" ht="12.75">
      <c r="H360" s="6"/>
    </row>
    <row r="361" ht="12.75">
      <c r="H361" s="6"/>
    </row>
    <row r="362" ht="12.75">
      <c r="H362" s="6"/>
    </row>
    <row r="363" ht="12.75">
      <c r="H363" s="6"/>
    </row>
    <row r="364" ht="12.75">
      <c r="H364" s="6"/>
    </row>
    <row r="365" ht="12.75">
      <c r="H365" s="6"/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  <row r="388" ht="12.75">
      <c r="H388" s="6"/>
    </row>
    <row r="389" ht="12.75">
      <c r="H389" s="6"/>
    </row>
    <row r="390" ht="12.75">
      <c r="H390" s="6"/>
    </row>
    <row r="391" ht="12.75">
      <c r="H391" s="6"/>
    </row>
    <row r="392" ht="12.75">
      <c r="H392" s="6"/>
    </row>
    <row r="393" ht="12.75">
      <c r="H393" s="6"/>
    </row>
    <row r="394" ht="12.75">
      <c r="H394" s="6"/>
    </row>
    <row r="395" ht="12.75">
      <c r="H395" s="6"/>
    </row>
    <row r="396" ht="12.75">
      <c r="H396" s="6"/>
    </row>
    <row r="397" ht="12.75">
      <c r="H397" s="6"/>
    </row>
    <row r="398" ht="12.75">
      <c r="H398" s="6"/>
    </row>
    <row r="399" ht="12.75">
      <c r="H399" s="6"/>
    </row>
    <row r="400" ht="12.75">
      <c r="H400" s="6"/>
    </row>
    <row r="401" ht="12.75">
      <c r="H401" s="6"/>
    </row>
    <row r="402" ht="12.75">
      <c r="H402" s="6"/>
    </row>
    <row r="403" ht="12.75">
      <c r="H403" s="6"/>
    </row>
    <row r="404" ht="12.75">
      <c r="H404" s="6"/>
    </row>
    <row r="405" ht="12.75">
      <c r="H405" s="6"/>
    </row>
    <row r="406" ht="12.75">
      <c r="H406" s="6"/>
    </row>
    <row r="407" ht="12.75">
      <c r="H407" s="6"/>
    </row>
    <row r="408" ht="12.75">
      <c r="H408" s="6"/>
    </row>
    <row r="409" ht="12.75">
      <c r="H409" s="6"/>
    </row>
    <row r="410" ht="12.75">
      <c r="H410" s="6"/>
    </row>
    <row r="411" ht="12.75">
      <c r="H411" s="6"/>
    </row>
    <row r="412" ht="12.75">
      <c r="H412" s="6"/>
    </row>
    <row r="413" ht="12.75">
      <c r="H413" s="6"/>
    </row>
    <row r="414" ht="12.75">
      <c r="H414" s="6"/>
    </row>
    <row r="415" ht="12.75">
      <c r="H415" s="6"/>
    </row>
    <row r="416" ht="12.75">
      <c r="H416" s="6"/>
    </row>
    <row r="417" ht="12.75">
      <c r="H417" s="6"/>
    </row>
    <row r="418" ht="12.75">
      <c r="H418" s="6"/>
    </row>
    <row r="419" ht="12.75">
      <c r="H419" s="6"/>
    </row>
    <row r="420" ht="12.75">
      <c r="H420" s="6"/>
    </row>
    <row r="421" ht="12.75">
      <c r="H421" s="6"/>
    </row>
    <row r="422" ht="12.75">
      <c r="H422" s="6"/>
    </row>
    <row r="423" ht="12.75">
      <c r="H423" s="6"/>
    </row>
    <row r="424" ht="12.75">
      <c r="H424" s="6"/>
    </row>
    <row r="425" ht="12.75">
      <c r="H425" s="6"/>
    </row>
    <row r="426" ht="12.75">
      <c r="H426" s="6"/>
    </row>
    <row r="427" ht="12.75">
      <c r="H427" s="6"/>
    </row>
    <row r="428" ht="12.75">
      <c r="H428" s="6"/>
    </row>
    <row r="429" ht="12.75">
      <c r="H429" s="6"/>
    </row>
    <row r="430" ht="12.75">
      <c r="H430" s="6"/>
    </row>
    <row r="431" ht="12.75">
      <c r="H431" s="6"/>
    </row>
    <row r="432" ht="12.75">
      <c r="H432" s="6"/>
    </row>
    <row r="433" ht="12.75">
      <c r="H433" s="6"/>
    </row>
    <row r="434" ht="12.75">
      <c r="H434" s="6"/>
    </row>
    <row r="435" ht="12.75">
      <c r="H435" s="6"/>
    </row>
    <row r="436" ht="12.75">
      <c r="H436" s="6"/>
    </row>
    <row r="437" ht="12.75">
      <c r="H437" s="6"/>
    </row>
    <row r="438" ht="12.75">
      <c r="H438" s="6"/>
    </row>
    <row r="439" ht="12.75">
      <c r="H439" s="6"/>
    </row>
    <row r="440" ht="12.75">
      <c r="H440" s="6"/>
    </row>
    <row r="441" ht="12.75">
      <c r="H441" s="6"/>
    </row>
    <row r="442" ht="12.75">
      <c r="H442" s="6"/>
    </row>
    <row r="443" ht="12.75">
      <c r="H443" s="6"/>
    </row>
    <row r="444" ht="12.75">
      <c r="H444" s="6"/>
    </row>
    <row r="445" ht="12.75">
      <c r="H445" s="6"/>
    </row>
    <row r="446" ht="12.75">
      <c r="H446" s="6"/>
    </row>
    <row r="447" ht="12.75">
      <c r="H447" s="6"/>
    </row>
    <row r="448" ht="12.75">
      <c r="H448" s="6"/>
    </row>
    <row r="449" ht="12.75">
      <c r="H449" s="6"/>
    </row>
    <row r="450" ht="12.75">
      <c r="H450" s="6"/>
    </row>
    <row r="451" ht="12.75">
      <c r="H451" s="6"/>
    </row>
    <row r="452" ht="12.75">
      <c r="H452" s="6"/>
    </row>
    <row r="453" ht="12.75">
      <c r="H453" s="6"/>
    </row>
    <row r="454" ht="12.75">
      <c r="H454" s="6"/>
    </row>
    <row r="455" ht="12.75">
      <c r="H455" s="6"/>
    </row>
    <row r="456" ht="12.75">
      <c r="H456" s="6"/>
    </row>
    <row r="457" ht="12.75">
      <c r="H457" s="6"/>
    </row>
    <row r="458" ht="12.75">
      <c r="H458" s="6"/>
    </row>
    <row r="459" ht="12.75">
      <c r="H459" s="6"/>
    </row>
    <row r="460" ht="12.75">
      <c r="H460" s="6"/>
    </row>
    <row r="461" ht="12.75">
      <c r="H461" s="6"/>
    </row>
    <row r="462" ht="12.75">
      <c r="H462" s="6"/>
    </row>
    <row r="463" ht="12.75">
      <c r="H463" s="6"/>
    </row>
    <row r="464" ht="12.75">
      <c r="H464" s="6"/>
    </row>
    <row r="465" ht="12.75">
      <c r="H465" s="6"/>
    </row>
    <row r="466" ht="12.75">
      <c r="H466" s="6"/>
    </row>
    <row r="467" ht="12.75">
      <c r="H467" s="6"/>
    </row>
    <row r="468" ht="12.75">
      <c r="H468" s="6"/>
    </row>
    <row r="469" ht="12.75">
      <c r="H469" s="6"/>
    </row>
    <row r="470" ht="12.75">
      <c r="H470" s="6"/>
    </row>
    <row r="471" ht="12.75">
      <c r="H471" s="6"/>
    </row>
    <row r="472" ht="12.75">
      <c r="H472" s="6"/>
    </row>
    <row r="473" ht="12.75">
      <c r="H473" s="6"/>
    </row>
    <row r="474" ht="12.75">
      <c r="H474" s="6"/>
    </row>
    <row r="475" ht="12.75">
      <c r="H475" s="6"/>
    </row>
  </sheetData>
  <sheetProtection/>
  <mergeCells count="15">
    <mergeCell ref="A1:I1"/>
    <mergeCell ref="A2:J2"/>
    <mergeCell ref="A3:J3"/>
    <mergeCell ref="D4:F4"/>
    <mergeCell ref="J6:J7"/>
    <mergeCell ref="B5:B7"/>
    <mergeCell ref="C5:C7"/>
    <mergeCell ref="D5:F5"/>
    <mergeCell ref="G5:J5"/>
    <mergeCell ref="H6:H7"/>
    <mergeCell ref="D6:D7"/>
    <mergeCell ref="E6:E7"/>
    <mergeCell ref="F6:F7"/>
    <mergeCell ref="G6:G7"/>
    <mergeCell ref="I6:I7"/>
  </mergeCells>
  <conditionalFormatting sqref="F9:F35">
    <cfRule type="cellIs" priority="1" dxfId="1" operator="lessThanOrEqual" stopIfTrue="1">
      <formula>-20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8" t="s">
        <v>41</v>
      </c>
      <c r="B1" s="8" t="s">
        <v>42</v>
      </c>
      <c r="C1" s="8" t="s">
        <v>43</v>
      </c>
      <c r="D1" s="8" t="s">
        <v>44</v>
      </c>
    </row>
    <row r="2" spans="1:3" ht="12.75">
      <c r="A2" s="8">
        <v>67645</v>
      </c>
      <c r="B2" s="8">
        <v>10623</v>
      </c>
      <c r="C2" s="8">
        <v>0</v>
      </c>
    </row>
    <row r="3" spans="1:3" ht="12.75">
      <c r="A3" s="8">
        <v>45517</v>
      </c>
      <c r="B3" s="8">
        <v>705</v>
      </c>
      <c r="C3" s="8">
        <v>0</v>
      </c>
    </row>
    <row r="4" spans="1:3" ht="12.75">
      <c r="A4" s="8">
        <v>25727</v>
      </c>
      <c r="B4" s="8">
        <v>385</v>
      </c>
      <c r="C4" s="8">
        <v>0</v>
      </c>
    </row>
    <row r="5" spans="1:3" ht="12.75">
      <c r="A5" s="8">
        <v>164796</v>
      </c>
      <c r="B5" s="8">
        <v>17548</v>
      </c>
      <c r="C5" s="8">
        <v>0</v>
      </c>
    </row>
    <row r="6" spans="1:3" ht="12.75">
      <c r="A6" s="8">
        <v>240423</v>
      </c>
      <c r="B6" s="8">
        <v>18265</v>
      </c>
      <c r="C6" s="8">
        <v>0</v>
      </c>
    </row>
    <row r="7" spans="1:3" ht="12.75">
      <c r="A7" s="8">
        <v>38269</v>
      </c>
      <c r="B7" s="8">
        <v>2224</v>
      </c>
      <c r="C7" s="8">
        <v>0</v>
      </c>
    </row>
    <row r="8" spans="1:3" ht="12.75">
      <c r="A8" s="8">
        <v>33976</v>
      </c>
      <c r="B8" s="8">
        <v>2171</v>
      </c>
      <c r="C8" s="8">
        <v>0</v>
      </c>
    </row>
    <row r="9" spans="1:3" ht="12.75">
      <c r="A9" s="8">
        <v>78156</v>
      </c>
      <c r="B9" s="8">
        <v>1353</v>
      </c>
      <c r="C9" s="8">
        <v>0</v>
      </c>
    </row>
    <row r="10" spans="1:3" ht="12.75">
      <c r="A10" s="8">
        <v>28108</v>
      </c>
      <c r="B10" s="8">
        <v>701</v>
      </c>
      <c r="C10" s="8">
        <v>0</v>
      </c>
    </row>
    <row r="11" spans="1:3" ht="12.75">
      <c r="A11" s="8">
        <v>56662</v>
      </c>
      <c r="B11" s="8">
        <v>4018</v>
      </c>
      <c r="C11" s="8">
        <v>0</v>
      </c>
    </row>
    <row r="12" spans="1:3" ht="12.75">
      <c r="A12" s="8">
        <v>36066</v>
      </c>
      <c r="B12" s="8">
        <v>7211</v>
      </c>
      <c r="C12" s="8">
        <v>0</v>
      </c>
    </row>
    <row r="13" spans="1:3" ht="12.75">
      <c r="A13" s="8">
        <v>99014</v>
      </c>
      <c r="B13" s="8">
        <v>4523</v>
      </c>
      <c r="C13" s="8">
        <v>0</v>
      </c>
    </row>
    <row r="14" spans="1:3" ht="12.75">
      <c r="A14" s="8">
        <v>62343</v>
      </c>
      <c r="B14" s="8">
        <v>2880</v>
      </c>
      <c r="C14" s="8">
        <v>0</v>
      </c>
    </row>
    <row r="15" spans="1:3" ht="12.75">
      <c r="A15" s="8">
        <v>46731</v>
      </c>
      <c r="B15" s="8">
        <v>8808</v>
      </c>
      <c r="C15" s="8">
        <v>0</v>
      </c>
    </row>
    <row r="16" spans="1:3" ht="12.75">
      <c r="A16" s="8">
        <v>81576</v>
      </c>
      <c r="B16" s="8">
        <v>6997</v>
      </c>
      <c r="C16" s="8">
        <v>0</v>
      </c>
    </row>
    <row r="17" spans="1:3" ht="12.75">
      <c r="A17" s="8">
        <v>56647</v>
      </c>
      <c r="B17" s="8">
        <v>4647</v>
      </c>
      <c r="C17" s="8">
        <v>0</v>
      </c>
    </row>
    <row r="18" spans="1:3" ht="12.75">
      <c r="A18" s="8">
        <v>28564</v>
      </c>
      <c r="B18" s="8">
        <v>1407</v>
      </c>
      <c r="C18" s="8">
        <v>0</v>
      </c>
    </row>
    <row r="19" spans="1:3" ht="12.75">
      <c r="A19" s="8">
        <v>31492</v>
      </c>
      <c r="B19" s="8">
        <v>3837</v>
      </c>
      <c r="C19" s="8">
        <v>0</v>
      </c>
    </row>
    <row r="20" spans="1:3" ht="12.75">
      <c r="A20" s="8">
        <v>26147</v>
      </c>
      <c r="B20" s="8">
        <v>136</v>
      </c>
      <c r="C20" s="8">
        <v>0</v>
      </c>
    </row>
    <row r="21" spans="1:3" ht="12.75">
      <c r="A21" s="8">
        <v>104439</v>
      </c>
      <c r="B21" s="8">
        <v>7593</v>
      </c>
      <c r="C21" s="8">
        <v>0</v>
      </c>
    </row>
    <row r="22" spans="1:3" ht="12.75">
      <c r="A22" s="8">
        <v>41471</v>
      </c>
      <c r="B22" s="8">
        <v>1510</v>
      </c>
      <c r="C22" s="8">
        <v>0</v>
      </c>
    </row>
    <row r="23" spans="1:3" ht="12.75">
      <c r="A23" s="8">
        <v>37461</v>
      </c>
      <c r="B23" s="8">
        <v>270</v>
      </c>
      <c r="C23" s="8">
        <v>0</v>
      </c>
    </row>
    <row r="24" spans="1:3" ht="12.75">
      <c r="A24" s="8">
        <v>37831</v>
      </c>
      <c r="B24" s="8">
        <v>1363</v>
      </c>
      <c r="C24" s="8">
        <v>0</v>
      </c>
    </row>
    <row r="25" spans="1:3" ht="12.75">
      <c r="A25" s="8">
        <v>21816</v>
      </c>
      <c r="B25" s="8">
        <v>421</v>
      </c>
      <c r="C25" s="8">
        <v>0</v>
      </c>
    </row>
    <row r="26" spans="1:3" ht="12.75">
      <c r="A26" s="8">
        <v>35564</v>
      </c>
      <c r="B26" s="8">
        <v>618</v>
      </c>
      <c r="C26" s="8">
        <v>0</v>
      </c>
    </row>
    <row r="27" spans="1:3" ht="12.75">
      <c r="A27" s="8">
        <v>104262</v>
      </c>
      <c r="B27" s="8">
        <v>20428</v>
      </c>
      <c r="C27" s="8">
        <v>0</v>
      </c>
    </row>
    <row r="28" spans="1:3" ht="12.75">
      <c r="A28" s="8">
        <v>17930</v>
      </c>
      <c r="B28" s="8">
        <v>353</v>
      </c>
      <c r="C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2013-04-24T06:51:57Z</cp:lastPrinted>
  <dcterms:created xsi:type="dcterms:W3CDTF">2011-07-25T06:58:56Z</dcterms:created>
  <dcterms:modified xsi:type="dcterms:W3CDTF">2013-07-05T09:20:29Z</dcterms:modified>
  <cp:category/>
  <cp:version/>
  <cp:contentType/>
  <cp:contentStatus/>
</cp:coreProperties>
</file>