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395" activeTab="0"/>
  </bookViews>
  <sheets>
    <sheet name="1_5_1" sheetId="1" r:id="rId1"/>
  </sheets>
  <definedNames>
    <definedName name="_xlnm.Print_Area" localSheetId="0">'1_5_1'!$A$1:$E$36</definedName>
  </definedNames>
  <calcPr fullCalcOnLoad="1"/>
</workbook>
</file>

<file path=xl/sharedStrings.xml><?xml version="1.0" encoding="utf-8"?>
<sst xmlns="http://schemas.openxmlformats.org/spreadsheetml/2006/main" count="55" uniqueCount="28">
  <si>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</si>
  <si>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</si>
  <si>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</si>
  <si>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</si>
  <si>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</si>
  <si>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</si>
  <si>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</si>
  <si>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Кримінальні справи</t>
  </si>
  <si>
    <t>Кількість справ, провадження в яких закінчено, усього</t>
  </si>
  <si>
    <t>Призначено справ до розгляду з порушенням строків, передбачених статтею 241 КПК України</t>
  </si>
  <si>
    <t xml:space="preserve">Питома вага від числа справ, провадження в яких закінчено, % </t>
  </si>
  <si>
    <t>Х</t>
  </si>
  <si>
    <t>Призначено справ до розгляду з порушенням строків, передбачених статтею 256 КПК України</t>
  </si>
  <si>
    <t xml:space="preserve">Залишок нерозглянутих справ на кінець звітного періоду </t>
  </si>
  <si>
    <t xml:space="preserve">Питома вага від числа справ, що перебували у провадженні, % </t>
  </si>
  <si>
    <t>У тому числі не розглянуто справ у строк понад 6 місяців (без урахування справ із зупиненим провадженням)</t>
  </si>
  <si>
    <t>Питома вага від числа нерозглянутих справ, за мінусом справ провадження в яких зупинено, %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</si>
  <si>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</si>
  <si>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</si>
  <si>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</si>
  <si>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</si>
  <si>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 xml:space="preserve">Не розглянуто справ у строк понад 2 місяці (без урахування справ із зупиненим провадженням) </t>
  </si>
  <si>
    <t>Питома вага від числа нерозглянутих справ, за мінусом зупинених провадженням, %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</si>
  <si>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</si>
  <si>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</si>
  <si>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</si>
  <si>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 xml:space="preserve">Залишок нерозглянутих справ (без урахування справ, провадження в яких зупинено) </t>
  </si>
  <si>
    <t>Не розглянуто справ у строк понад 3 місяці (без урахування справ із зупиненим провадженням)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</si>
</sst>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42"/>
      <name val="Times New Roman"/>
      <family val="1"/>
    </font>
    <font>
      <sz val="12"/>
      <name val="Times New Roman"/>
      <family val="1"/>
    </font>
    <font>
      <sz val="12"/>
      <color indexed="4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7">
      <selection activeCell="H29" sqref="H29"/>
    </sheetView>
  </sheetViews>
  <sheetFormatPr defaultColWidth="9.140625" defaultRowHeight="15"/>
  <cols>
    <col min="1" max="1" width="3.8515625" style="1" customWidth="1"/>
    <col min="2" max="2" width="47.140625" style="1" customWidth="1"/>
    <col min="3" max="4" width="12.57421875" style="1" customWidth="1"/>
    <col min="5" max="5" width="12.8515625" style="1" customWidth="1"/>
    <col min="6" max="6" width="9.140625" style="2" customWidth="1"/>
    <col min="7" max="7" width="8.28125" style="3" customWidth="1"/>
    <col min="8" max="8" width="6.421875" style="2" customWidth="1"/>
    <col min="9" max="11" width="6.7109375" style="2" customWidth="1"/>
    <col min="12" max="13" width="9.140625" style="2" customWidth="1"/>
    <col min="14" max="16384" width="9.140625" style="1" customWidth="1"/>
  </cols>
  <sheetData>
    <row r="1" ht="12.75">
      <c r="E1" s="1" t="s">
        <v>0</v>
      </c>
    </row>
    <row r="2" spans="1:7" ht="24.75" customHeight="1">
      <c r="A2" s="28" t="s">
        <v>1</v>
      </c>
      <c r="B2" s="28"/>
      <c r="C2" s="28"/>
      <c r="D2" s="28"/>
      <c r="E2" s="28"/>
      <c r="F2" s="4"/>
      <c r="G2" s="5"/>
    </row>
    <row r="3" spans="1:6" ht="9" customHeight="1">
      <c r="A3" s="6"/>
      <c r="B3" s="6"/>
      <c r="C3" s="6"/>
      <c r="D3" s="6"/>
      <c r="E3" s="6"/>
      <c r="F3" s="6"/>
    </row>
    <row r="4" spans="1:5" ht="21.75" customHeight="1">
      <c r="A4" s="29" t="s">
        <v>2</v>
      </c>
      <c r="B4" s="25" t="s">
        <v>3</v>
      </c>
      <c r="C4" s="30">
        <v>2011</v>
      </c>
      <c r="D4" s="30">
        <v>2012</v>
      </c>
      <c r="E4" s="31" t="s">
        <v>4</v>
      </c>
    </row>
    <row r="5" spans="1:5" ht="13.5" customHeight="1">
      <c r="A5" s="29"/>
      <c r="B5" s="25"/>
      <c r="C5" s="30"/>
      <c r="D5" s="30"/>
      <c r="E5" s="31"/>
    </row>
    <row r="6" spans="1:5" ht="12.75">
      <c r="A6" s="8" t="s">
        <v>5</v>
      </c>
      <c r="B6" s="8" t="s">
        <v>6</v>
      </c>
      <c r="C6" s="8">
        <v>1</v>
      </c>
      <c r="D6" s="8">
        <v>2</v>
      </c>
      <c r="E6" s="9">
        <v>3</v>
      </c>
    </row>
    <row r="7" spans="1:5" ht="15.75" customHeight="1">
      <c r="A7" s="25" t="s">
        <v>7</v>
      </c>
      <c r="B7" s="25"/>
      <c r="C7" s="25"/>
      <c r="D7" s="25"/>
      <c r="E7" s="25"/>
    </row>
    <row r="8" spans="1:10" ht="19.5" customHeight="1">
      <c r="A8" s="7">
        <v>1</v>
      </c>
      <c r="B8" s="10" t="s">
        <v>8</v>
      </c>
      <c r="C8" s="11">
        <v>202859</v>
      </c>
      <c r="D8" s="11">
        <v>193715</v>
      </c>
      <c r="E8" s="12">
        <f>D8/C8*100-100</f>
        <v>-4.50756436736846</v>
      </c>
      <c r="F8" s="13"/>
      <c r="H8" s="1"/>
      <c r="I8" s="1"/>
      <c r="J8" s="1"/>
    </row>
    <row r="9" spans="1:10" ht="25.5" customHeight="1">
      <c r="A9" s="25">
        <v>2</v>
      </c>
      <c r="B9" s="14" t="s">
        <v>9</v>
      </c>
      <c r="C9" s="15">
        <v>1879</v>
      </c>
      <c r="D9" s="15">
        <v>880</v>
      </c>
      <c r="E9" s="12">
        <f aca="true" t="shared" si="0" ref="E9:E15">D9/C9*100-100</f>
        <v>-53.166577967003725</v>
      </c>
      <c r="F9" s="13"/>
      <c r="H9" s="1"/>
      <c r="I9" s="1"/>
      <c r="J9" s="1"/>
    </row>
    <row r="10" spans="1:10" ht="30" customHeight="1">
      <c r="A10" s="25"/>
      <c r="B10" s="16" t="s">
        <v>10</v>
      </c>
      <c r="C10" s="12">
        <v>0.9262591257967356</v>
      </c>
      <c r="D10" s="12">
        <f>D9/D8*100</f>
        <v>0.4542756110781303</v>
      </c>
      <c r="E10" s="12" t="s">
        <v>11</v>
      </c>
      <c r="F10" s="13"/>
      <c r="H10" s="1"/>
      <c r="I10" s="1"/>
      <c r="J10" s="1"/>
    </row>
    <row r="11" spans="1:10" ht="26.25" customHeight="1">
      <c r="A11" s="25">
        <v>3</v>
      </c>
      <c r="B11" s="14" t="s">
        <v>12</v>
      </c>
      <c r="C11" s="15">
        <v>4144</v>
      </c>
      <c r="D11" s="15">
        <v>2522</v>
      </c>
      <c r="E11" s="12">
        <f t="shared" si="0"/>
        <v>-39.140926640926644</v>
      </c>
      <c r="F11" s="13"/>
      <c r="H11" s="1"/>
      <c r="I11" s="1"/>
      <c r="J11" s="1"/>
    </row>
    <row r="12" spans="1:10" ht="30" customHeight="1">
      <c r="A12" s="25"/>
      <c r="B12" s="16" t="s">
        <v>10</v>
      </c>
      <c r="C12" s="12">
        <v>2.042798199734791</v>
      </c>
      <c r="D12" s="12">
        <f>D11/D8*100</f>
        <v>1.301912603567096</v>
      </c>
      <c r="E12" s="12" t="s">
        <v>11</v>
      </c>
      <c r="F12" s="13"/>
      <c r="H12" s="1"/>
      <c r="I12" s="1"/>
      <c r="J12" s="1"/>
    </row>
    <row r="13" spans="1:10" ht="20.25" customHeight="1">
      <c r="A13" s="25">
        <v>4</v>
      </c>
      <c r="B13" s="10" t="s">
        <v>13</v>
      </c>
      <c r="C13" s="15">
        <v>48588</v>
      </c>
      <c r="D13" s="15">
        <v>41972</v>
      </c>
      <c r="E13" s="12">
        <f t="shared" si="0"/>
        <v>-13.61653083065778</v>
      </c>
      <c r="F13" s="13"/>
      <c r="H13" s="1"/>
      <c r="I13" s="1"/>
      <c r="J13" s="1"/>
    </row>
    <row r="14" spans="1:12" ht="27" customHeight="1">
      <c r="A14" s="25"/>
      <c r="B14" s="16" t="s">
        <v>14</v>
      </c>
      <c r="C14" s="12">
        <v>19.323356413081086</v>
      </c>
      <c r="D14" s="12">
        <f>D13/230823*100</f>
        <v>18.183629880904416</v>
      </c>
      <c r="E14" s="12" t="s">
        <v>11</v>
      </c>
      <c r="F14" s="13"/>
      <c r="H14" s="1"/>
      <c r="I14" s="1"/>
      <c r="J14" s="18"/>
      <c r="K14" s="19"/>
      <c r="L14" s="20"/>
    </row>
    <row r="15" spans="1:11" ht="24" customHeight="1">
      <c r="A15" s="25">
        <v>5</v>
      </c>
      <c r="B15" s="14" t="s">
        <v>15</v>
      </c>
      <c r="C15" s="15">
        <v>9912</v>
      </c>
      <c r="D15" s="15">
        <v>9322</v>
      </c>
      <c r="E15" s="12">
        <f t="shared" si="0"/>
        <v>-5.952380952380949</v>
      </c>
      <c r="F15" s="13"/>
      <c r="H15" s="21"/>
      <c r="I15" s="21"/>
      <c r="J15" s="21"/>
      <c r="K15" s="22"/>
    </row>
    <row r="16" spans="1:10" ht="27" customHeight="1">
      <c r="A16" s="25"/>
      <c r="B16" s="16" t="s">
        <v>16</v>
      </c>
      <c r="C16" s="12">
        <v>24.825306183785408</v>
      </c>
      <c r="D16" s="12">
        <f>D15/D13*100</f>
        <v>22.21004479176594</v>
      </c>
      <c r="E16" s="12" t="s">
        <v>11</v>
      </c>
      <c r="F16" s="13"/>
      <c r="H16" s="1"/>
      <c r="I16" s="1"/>
      <c r="J16" s="1"/>
    </row>
    <row r="17" spans="1:10" ht="24" customHeight="1">
      <c r="A17" s="25" t="s">
        <v>17</v>
      </c>
      <c r="B17" s="25"/>
      <c r="C17" s="25"/>
      <c r="D17" s="25"/>
      <c r="E17" s="25"/>
      <c r="F17" s="3"/>
      <c r="H17" s="1"/>
      <c r="I17" s="1"/>
      <c r="J17" s="1"/>
    </row>
    <row r="18" spans="1:10" ht="25.5" customHeight="1">
      <c r="A18" s="7">
        <v>6</v>
      </c>
      <c r="B18" s="10" t="s">
        <v>8</v>
      </c>
      <c r="C18" s="15">
        <v>3368944</v>
      </c>
      <c r="D18" s="15">
        <v>288497</v>
      </c>
      <c r="E18" s="12">
        <f>D18/C18*100-100</f>
        <v>-91.43657478426474</v>
      </c>
      <c r="F18" s="13"/>
      <c r="H18" s="1"/>
      <c r="I18" s="1"/>
      <c r="J18" s="1"/>
    </row>
    <row r="19" spans="1:10" ht="24.75" customHeight="1">
      <c r="A19" s="25">
        <v>7</v>
      </c>
      <c r="B19" s="14" t="s">
        <v>18</v>
      </c>
      <c r="C19" s="15">
        <v>139657</v>
      </c>
      <c r="D19" s="15">
        <v>22710</v>
      </c>
      <c r="E19" s="12">
        <f>D19/C19*100-100</f>
        <v>-83.73873132030619</v>
      </c>
      <c r="F19" s="13"/>
      <c r="H19" s="1"/>
      <c r="I19" s="1"/>
      <c r="J19" s="1"/>
    </row>
    <row r="20" spans="1:10" ht="25.5" customHeight="1">
      <c r="A20" s="25"/>
      <c r="B20" s="16" t="s">
        <v>19</v>
      </c>
      <c r="C20" s="12">
        <v>4.145423610484472</v>
      </c>
      <c r="D20" s="12">
        <f>D19/D18*100</f>
        <v>7.871832289417221</v>
      </c>
      <c r="E20" s="12" t="s">
        <v>11</v>
      </c>
      <c r="F20" s="13"/>
      <c r="H20" s="1"/>
      <c r="I20" s="1"/>
      <c r="J20" s="1"/>
    </row>
    <row r="21" spans="1:10" ht="26.25" customHeight="1">
      <c r="A21" s="25">
        <v>8</v>
      </c>
      <c r="B21" s="10" t="s">
        <v>13</v>
      </c>
      <c r="C21" s="15">
        <v>126943</v>
      </c>
      <c r="D21" s="15">
        <v>16864</v>
      </c>
      <c r="E21" s="12">
        <f>D21/C21*100-100</f>
        <v>-86.71529741695092</v>
      </c>
      <c r="F21" s="13"/>
      <c r="H21" s="21"/>
      <c r="I21" s="18"/>
      <c r="J21" s="1"/>
    </row>
    <row r="22" spans="1:10" ht="26.25" customHeight="1">
      <c r="A22" s="25"/>
      <c r="B22" s="16" t="s">
        <v>14</v>
      </c>
      <c r="C22" s="12">
        <v>3.631210047693189</v>
      </c>
      <c r="D22" s="12">
        <f>D21/305361*100</f>
        <v>5.522643690582622</v>
      </c>
      <c r="E22" s="12" t="s">
        <v>11</v>
      </c>
      <c r="F22" s="13"/>
      <c r="H22" s="1"/>
      <c r="I22" s="1"/>
      <c r="J22" s="1"/>
    </row>
    <row r="23" spans="1:10" ht="30.75" customHeight="1">
      <c r="A23" s="25">
        <v>9</v>
      </c>
      <c r="B23" s="14" t="s">
        <v>20</v>
      </c>
      <c r="C23" s="15">
        <v>125615</v>
      </c>
      <c r="D23" s="15">
        <f>D21-867</f>
        <v>15997</v>
      </c>
      <c r="E23" s="12">
        <f>D23/C23*100-100</f>
        <v>-87.26505592484973</v>
      </c>
      <c r="F23" s="13"/>
      <c r="H23" s="1"/>
      <c r="I23" s="1"/>
      <c r="J23" s="1"/>
    </row>
    <row r="24" spans="1:10" ht="29.25" customHeight="1">
      <c r="A24" s="25"/>
      <c r="B24" s="16" t="s">
        <v>14</v>
      </c>
      <c r="C24" s="12">
        <v>3.5932225498135377</v>
      </c>
      <c r="D24" s="12">
        <f>D23/305361*100</f>
        <v>5.2387174524579105</v>
      </c>
      <c r="E24" s="17" t="s">
        <v>11</v>
      </c>
      <c r="F24" s="13"/>
      <c r="H24" s="1"/>
      <c r="I24" s="1"/>
      <c r="J24" s="1"/>
    </row>
    <row r="25" spans="1:10" ht="27" customHeight="1">
      <c r="A25" s="25">
        <v>10</v>
      </c>
      <c r="B25" s="14" t="s">
        <v>21</v>
      </c>
      <c r="C25" s="15">
        <v>32652</v>
      </c>
      <c r="D25" s="15" t="s">
        <v>11</v>
      </c>
      <c r="E25" s="12" t="s">
        <v>11</v>
      </c>
      <c r="F25" s="13"/>
      <c r="H25" s="1"/>
      <c r="I25" s="1"/>
      <c r="J25" s="1"/>
    </row>
    <row r="26" spans="1:10" ht="26.25" customHeight="1">
      <c r="A26" s="25"/>
      <c r="B26" s="16" t="s">
        <v>22</v>
      </c>
      <c r="C26" s="12">
        <v>25.99371094216455</v>
      </c>
      <c r="D26" s="12" t="s">
        <v>11</v>
      </c>
      <c r="E26" s="17" t="s">
        <v>11</v>
      </c>
      <c r="F26" s="13"/>
      <c r="H26" s="1"/>
      <c r="I26" s="1"/>
      <c r="J26" s="1"/>
    </row>
    <row r="27" spans="1:10" ht="19.5" customHeight="1">
      <c r="A27" s="25" t="s">
        <v>23</v>
      </c>
      <c r="B27" s="25"/>
      <c r="C27" s="25"/>
      <c r="D27" s="25"/>
      <c r="E27" s="25"/>
      <c r="F27" s="3"/>
      <c r="H27" s="1"/>
      <c r="I27" s="1"/>
      <c r="J27" s="1"/>
    </row>
    <row r="28" spans="1:10" ht="21" customHeight="1">
      <c r="A28" s="7">
        <v>11</v>
      </c>
      <c r="B28" s="10" t="s">
        <v>8</v>
      </c>
      <c r="C28" s="15">
        <v>949324</v>
      </c>
      <c r="D28" s="15">
        <v>884919</v>
      </c>
      <c r="E28" s="12">
        <f>D28/C28*100-100</f>
        <v>-6.784301250152737</v>
      </c>
      <c r="F28" s="13"/>
      <c r="H28" s="1"/>
      <c r="I28" s="1"/>
      <c r="J28" s="1"/>
    </row>
    <row r="29" spans="1:10" ht="27.75" customHeight="1">
      <c r="A29" s="25">
        <v>12</v>
      </c>
      <c r="B29" s="14" t="s">
        <v>24</v>
      </c>
      <c r="C29" s="15">
        <v>116564</v>
      </c>
      <c r="D29" s="15">
        <v>85444</v>
      </c>
      <c r="E29" s="12">
        <f>D29/C29*100-100</f>
        <v>-26.69777976047493</v>
      </c>
      <c r="F29" s="13"/>
      <c r="H29" s="1"/>
      <c r="I29" s="1"/>
      <c r="J29" s="1"/>
    </row>
    <row r="30" spans="1:10" ht="24" customHeight="1">
      <c r="A30" s="25"/>
      <c r="B30" s="16" t="s">
        <v>25</v>
      </c>
      <c r="C30" s="12">
        <v>12.278631952842233</v>
      </c>
      <c r="D30" s="12">
        <f>D29/D28*100</f>
        <v>9.655572995946523</v>
      </c>
      <c r="E30" s="12" t="s">
        <v>11</v>
      </c>
      <c r="F30" s="13"/>
      <c r="H30" s="1"/>
      <c r="I30" s="1"/>
      <c r="J30" s="1"/>
    </row>
    <row r="31" spans="1:10" ht="20.25" customHeight="1">
      <c r="A31" s="25">
        <v>13</v>
      </c>
      <c r="B31" s="10" t="s">
        <v>13</v>
      </c>
      <c r="C31" s="15">
        <v>217037</v>
      </c>
      <c r="D31" s="15">
        <v>168899</v>
      </c>
      <c r="E31" s="12">
        <f>D31/C31*100-100</f>
        <v>-22.17962835829836</v>
      </c>
      <c r="F31" s="13"/>
      <c r="H31" s="21"/>
      <c r="I31" s="21"/>
      <c r="J31" s="1"/>
    </row>
    <row r="32" spans="1:10" ht="24.75" customHeight="1">
      <c r="A32" s="25"/>
      <c r="B32" s="16" t="s">
        <v>14</v>
      </c>
      <c r="C32" s="12">
        <v>18.608046736816476</v>
      </c>
      <c r="D32" s="12">
        <f>D31/1053820*100</f>
        <v>16.02731016682166</v>
      </c>
      <c r="E32" s="12" t="s">
        <v>11</v>
      </c>
      <c r="F32" s="13"/>
      <c r="H32" s="1"/>
      <c r="I32" s="1"/>
      <c r="J32" s="1"/>
    </row>
    <row r="33" spans="1:10" ht="25.5" customHeight="1">
      <c r="A33" s="25">
        <v>14</v>
      </c>
      <c r="B33" s="14" t="s">
        <v>26</v>
      </c>
      <c r="C33" s="15">
        <v>198591</v>
      </c>
      <c r="D33" s="15">
        <f>D31-17145</f>
        <v>151754</v>
      </c>
      <c r="E33" s="12">
        <f>D33/C33*100-100</f>
        <v>-23.584653886631315</v>
      </c>
      <c r="F33" s="13"/>
      <c r="H33" s="1"/>
      <c r="I33" s="1"/>
      <c r="J33" s="1"/>
    </row>
    <row r="34" spans="1:10" ht="24.75" customHeight="1">
      <c r="A34" s="25"/>
      <c r="B34" s="16" t="s">
        <v>14</v>
      </c>
      <c r="C34" s="12">
        <v>17.026546669513127</v>
      </c>
      <c r="D34" s="12">
        <f>D33/1053820*100</f>
        <v>14.40037198003454</v>
      </c>
      <c r="E34" s="17" t="s">
        <v>11</v>
      </c>
      <c r="F34" s="13"/>
      <c r="H34" s="1"/>
      <c r="I34" s="1"/>
      <c r="J34" s="1"/>
    </row>
    <row r="35" spans="1:10" ht="25.5" customHeight="1">
      <c r="A35" s="25">
        <v>15</v>
      </c>
      <c r="B35" s="14" t="s">
        <v>27</v>
      </c>
      <c r="C35" s="15">
        <v>48301</v>
      </c>
      <c r="D35" s="15" t="s">
        <v>11</v>
      </c>
      <c r="E35" s="12" t="s">
        <v>11</v>
      </c>
      <c r="F35" s="13"/>
      <c r="H35" s="1"/>
      <c r="I35" s="1"/>
      <c r="J35" s="1"/>
    </row>
    <row r="36" spans="1:10" ht="24.75" customHeight="1">
      <c r="A36" s="25"/>
      <c r="B36" s="16" t="s">
        <v>22</v>
      </c>
      <c r="C36" s="12">
        <v>24.32184741503895</v>
      </c>
      <c r="D36" s="12" t="s">
        <v>11</v>
      </c>
      <c r="E36" s="17" t="s">
        <v>11</v>
      </c>
      <c r="F36" s="13"/>
      <c r="H36" s="1"/>
      <c r="I36" s="1"/>
      <c r="J36" s="1"/>
    </row>
    <row r="41" ht="12" customHeight="1"/>
    <row r="42" spans="1:9" ht="27.75" customHeight="1">
      <c r="A42" s="26"/>
      <c r="B42" s="26"/>
      <c r="C42" s="26"/>
      <c r="D42" s="26"/>
      <c r="E42" s="26"/>
      <c r="F42" s="26"/>
      <c r="G42" s="26"/>
      <c r="H42" s="26"/>
      <c r="I42" s="23"/>
    </row>
    <row r="43" spans="1:9" ht="15.75">
      <c r="A43" s="27"/>
      <c r="B43" s="27"/>
      <c r="C43" s="27"/>
      <c r="D43" s="27"/>
      <c r="E43" s="27"/>
      <c r="F43" s="27"/>
      <c r="G43" s="27"/>
      <c r="H43" s="27"/>
      <c r="I43" s="24"/>
    </row>
  </sheetData>
  <sheetProtection/>
  <mergeCells count="23">
    <mergeCell ref="A2:E2"/>
    <mergeCell ref="A4:A5"/>
    <mergeCell ref="B4:B5"/>
    <mergeCell ref="C4:C5"/>
    <mergeCell ref="D4:D5"/>
    <mergeCell ref="E4:E5"/>
    <mergeCell ref="A29:A30"/>
    <mergeCell ref="A7:E7"/>
    <mergeCell ref="A9:A10"/>
    <mergeCell ref="A11:A12"/>
    <mergeCell ref="A13:A14"/>
    <mergeCell ref="A15:A16"/>
    <mergeCell ref="A17:E17"/>
    <mergeCell ref="A31:A32"/>
    <mergeCell ref="A33:A34"/>
    <mergeCell ref="A35:A36"/>
    <mergeCell ref="A42:H42"/>
    <mergeCell ref="A43:H43"/>
    <mergeCell ref="A19:A20"/>
    <mergeCell ref="A21:A22"/>
    <mergeCell ref="A23:A24"/>
    <mergeCell ref="A25:A26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2013-04-29T05:58:20Z</cp:lastPrinted>
  <dcterms:created xsi:type="dcterms:W3CDTF">2013-04-29T05:53:37Z</dcterms:created>
  <dcterms:modified xsi:type="dcterms:W3CDTF">2013-04-29T06:46:51Z</dcterms:modified>
  <cp:category/>
  <cp:version/>
  <cp:contentType/>
  <cp:contentStatus/>
</cp:coreProperties>
</file>